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LPAP\"/>
    </mc:Choice>
  </mc:AlternateContent>
  <xr:revisionPtr revIDLastSave="0" documentId="13_ncr:1_{E0D5E9A1-A52A-433A-A69B-39E1C0B3A207}" xr6:coauthVersionLast="45" xr6:coauthVersionMax="45" xr10:uidLastSave="{00000000-0000-0000-0000-000000000000}"/>
  <bookViews>
    <workbookView xWindow="-120" yWindow="-120" windowWidth="20730" windowHeight="11160" xr2:uid="{E4DF71CA-B005-479D-BBDA-DE26173908E5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K12" i="1"/>
  <c r="J8" i="1"/>
  <c r="J6" i="1" l="1"/>
  <c r="J5" i="1"/>
  <c r="J17" i="2" l="1"/>
  <c r="J16" i="2"/>
  <c r="J20" i="2"/>
  <c r="J19" i="2"/>
  <c r="J18" i="2"/>
  <c r="J15" i="2"/>
  <c r="J14" i="2"/>
  <c r="J13" i="2"/>
  <c r="J12" i="2"/>
  <c r="J11" i="2"/>
  <c r="J10" i="2"/>
  <c r="J9" i="2"/>
  <c r="J8" i="2"/>
  <c r="J7" i="2"/>
  <c r="J6" i="2"/>
  <c r="J5" i="2"/>
  <c r="J4" i="2"/>
  <c r="K21" i="2" l="1"/>
  <c r="K25" i="2" s="1"/>
  <c r="K10" i="1" l="1"/>
  <c r="J4" i="1" l="1"/>
  <c r="K7" i="1" l="1"/>
  <c r="K14" i="1" s="1"/>
</calcChain>
</file>

<file path=xl/sharedStrings.xml><?xml version="1.0" encoding="utf-8"?>
<sst xmlns="http://schemas.openxmlformats.org/spreadsheetml/2006/main" count="146" uniqueCount="66">
  <si>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</si>
  <si>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</si>
  <si>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</si>
  <si>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</si>
  <si>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</si>
  <si>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</si>
  <si>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</si>
  <si>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</si>
  <si>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</si>
  <si>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</si>
  <si>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</si>
  <si>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</si>
  <si>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</si>
  <si>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>SPANDUK NAMA TOKO</t>
  </si>
  <si>
    <t>PASAR ANTASARI</t>
  </si>
  <si>
    <t>SUB TOTAL</t>
  </si>
  <si>
    <t>GRAND TOTAL</t>
  </si>
  <si>
    <t>TK.HJ.SALASIAH</t>
  </si>
  <si>
    <t>TK.HJ.MAYANG</t>
  </si>
  <si>
    <t>PASAR PLAMBUAN</t>
  </si>
  <si>
    <t>TK.H.MARKIDIN</t>
  </si>
  <si>
    <t>TK.PAK KUMIS</t>
  </si>
  <si>
    <t>PASAR KARANG HANYAR</t>
  </si>
  <si>
    <t xml:space="preserve">TK.RAHMAN </t>
  </si>
  <si>
    <t>PASAR SEI.ANDAI</t>
  </si>
  <si>
    <t>TK.ARTHA MULIA</t>
  </si>
  <si>
    <t>TK.H.ABRAR/ADI</t>
  </si>
  <si>
    <t>PASAR LAMA</t>
  </si>
  <si>
    <t>TK.MAZAYA</t>
  </si>
  <si>
    <t>PASAR SEKUMPUL</t>
  </si>
  <si>
    <t>TK.HIJRAH</t>
  </si>
  <si>
    <t>PASAR RIDHO</t>
  </si>
  <si>
    <t>TK.NORMA</t>
  </si>
  <si>
    <t>TK.ALMIRA</t>
  </si>
  <si>
    <t>PASAR TELUK DALAM</t>
  </si>
  <si>
    <t>TK.ALFINA</t>
  </si>
  <si>
    <t>PASAR BINJAI</t>
  </si>
  <si>
    <t>TK.H.ALI</t>
  </si>
  <si>
    <t>PASAR HARUM MANIS/LIMA</t>
  </si>
  <si>
    <t>SPANDUK TCA</t>
  </si>
  <si>
    <t>PASAR TRADISIONAL</t>
  </si>
  <si>
    <t>TK.AMMAR</t>
  </si>
  <si>
    <t>RINCIAN AKTIVITAS PROMOSI DAN KEBUTUHAN BIAYA LPAP DESEMBER 2020</t>
  </si>
  <si>
    <t>TK.KAMARUDDIN</t>
  </si>
  <si>
    <t>PASAR BARABAI</t>
  </si>
  <si>
    <t>TK.ANGELINA</t>
  </si>
  <si>
    <t>TK.AINI</t>
  </si>
  <si>
    <t>TK.TIGA PUTRI</t>
  </si>
  <si>
    <t>SEKUMPUL</t>
  </si>
  <si>
    <t>TK.ATHAYA</t>
  </si>
  <si>
    <t>BANJARBARU</t>
  </si>
  <si>
    <t>TK.NURUL</t>
  </si>
  <si>
    <t>PASAR AHAD</t>
  </si>
  <si>
    <t>TK.H.SURIADI</t>
  </si>
  <si>
    <t>TK.DURAN</t>
  </si>
  <si>
    <t>TK.H.ASIKIN/HJ.IRUS</t>
  </si>
  <si>
    <t>TK.MARDIATI</t>
  </si>
  <si>
    <t xml:space="preserve"> KARANG HANYAR</t>
  </si>
  <si>
    <t>PARINGIN</t>
  </si>
  <si>
    <t>PAPAN NAMA PASAR</t>
  </si>
  <si>
    <t>PASAR LOKASI</t>
  </si>
  <si>
    <t>RINCIAN AKTIVITAS PROMOSI DAN KEBUTUHAN BIAYA LPAP  2021</t>
  </si>
  <si>
    <t>SEWA TEMPAT</t>
  </si>
  <si>
    <t>AREA KERJA SPR + MD</t>
  </si>
  <si>
    <t>UPAH PEMASANGAN</t>
  </si>
  <si>
    <r>
      <t xml:space="preserve">CATATAN: UNTUK PAPAN NAMA PASAR                 </t>
    </r>
    <r>
      <rPr>
        <sz val="11"/>
        <color rgb="FF7030A0"/>
        <rFont val="Calibri"/>
        <family val="2"/>
        <scheme val="minor"/>
      </rPr>
      <t>SPEK STIKER ORAJET + LAMINASI,BESI HOLLOW 3X3 GALVANIS,CAT ANTI KARAT,PLAT ALUMUNIUM 0,9 MM,LES ALUMUNIUM,SUDAH TERMASUK PEMASANGANNYA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</si>
</sst>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[$-409]d\-mmm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7030A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7" fillId="0" borderId="0"/>
  </cellStyleXfs>
  <cellXfs count="7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1" applyFont="1"/>
    <xf numFmtId="41" fontId="2" fillId="0" borderId="0" xfId="1" applyFont="1"/>
    <xf numFmtId="0" fontId="4" fillId="0" borderId="5" xfId="0" applyFont="1" applyBorder="1" applyAlignment="1">
      <alignment horizontal="center"/>
    </xf>
    <xf numFmtId="0" fontId="5" fillId="3" borderId="6" xfId="0" applyFont="1" applyFill="1" applyBorder="1"/>
    <xf numFmtId="0" fontId="5" fillId="3" borderId="7" xfId="0" applyFont="1" applyFill="1" applyBorder="1"/>
    <xf numFmtId="164" fontId="6" fillId="0" borderId="8" xfId="0" applyNumberFormat="1" applyFont="1" applyBorder="1"/>
    <xf numFmtId="0" fontId="0" fillId="0" borderId="8" xfId="0" applyBorder="1"/>
    <xf numFmtId="0" fontId="6" fillId="0" borderId="9" xfId="0" applyFont="1" applyBorder="1"/>
    <xf numFmtId="0" fontId="5" fillId="0" borderId="8" xfId="0" applyFont="1" applyBorder="1" applyAlignment="1">
      <alignment horizontal="center" vertical="center"/>
    </xf>
    <xf numFmtId="0" fontId="6" fillId="0" borderId="9" xfId="2" applyFont="1" applyBorder="1" applyAlignment="1">
      <alignment horizontal="center"/>
    </xf>
    <xf numFmtId="41" fontId="6" fillId="0" borderId="9" xfId="1" applyFont="1" applyBorder="1" applyAlignment="1">
      <alignment horizontal="center"/>
    </xf>
    <xf numFmtId="41" fontId="5" fillId="0" borderId="9" xfId="1" applyFont="1" applyBorder="1"/>
    <xf numFmtId="41" fontId="4" fillId="0" borderId="7" xfId="1" applyFont="1" applyBorder="1"/>
    <xf numFmtId="0" fontId="5" fillId="0" borderId="10" xfId="0" applyFont="1" applyBorder="1"/>
    <xf numFmtId="0" fontId="5" fillId="0" borderId="8" xfId="0" applyFont="1" applyBorder="1"/>
    <xf numFmtId="0" fontId="6" fillId="0" borderId="8" xfId="2" applyFont="1" applyBorder="1" applyAlignment="1">
      <alignment horizontal="center"/>
    </xf>
    <xf numFmtId="41" fontId="4" fillId="0" borderId="8" xfId="1" applyFont="1" applyBorder="1"/>
    <xf numFmtId="0" fontId="6" fillId="0" borderId="8" xfId="0" applyFont="1" applyBorder="1"/>
    <xf numFmtId="0" fontId="5" fillId="0" borderId="9" xfId="0" applyFont="1" applyBorder="1"/>
    <xf numFmtId="41" fontId="2" fillId="5" borderId="13" xfId="1" applyFont="1" applyFill="1" applyBorder="1" applyAlignment="1">
      <alignment vertical="center"/>
    </xf>
    <xf numFmtId="41" fontId="2" fillId="5" borderId="9" xfId="1" applyFont="1" applyFill="1" applyBorder="1" applyAlignment="1">
      <alignment vertical="center"/>
    </xf>
    <xf numFmtId="0" fontId="5" fillId="0" borderId="1" xfId="0" applyFont="1" applyBorder="1"/>
    <xf numFmtId="41" fontId="4" fillId="3" borderId="1" xfId="1" applyFont="1" applyFill="1" applyBorder="1"/>
    <xf numFmtId="0" fontId="5" fillId="4" borderId="8" xfId="0" applyFont="1" applyFill="1" applyBorder="1"/>
    <xf numFmtId="0" fontId="4" fillId="4" borderId="8" xfId="0" applyFont="1" applyFill="1" applyBorder="1" applyAlignment="1">
      <alignment horizontal="center"/>
    </xf>
    <xf numFmtId="41" fontId="4" fillId="4" borderId="8" xfId="1" applyFont="1" applyFill="1" applyBorder="1"/>
    <xf numFmtId="41" fontId="4" fillId="4" borderId="8" xfId="1" applyFont="1" applyFill="1" applyBorder="1" applyAlignment="1">
      <alignment horizontal="center"/>
    </xf>
    <xf numFmtId="0" fontId="5" fillId="5" borderId="8" xfId="0" applyFont="1" applyFill="1" applyBorder="1"/>
    <xf numFmtId="41" fontId="4" fillId="5" borderId="1" xfId="1" applyFont="1" applyFill="1" applyBorder="1"/>
    <xf numFmtId="0" fontId="0" fillId="0" borderId="1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5" fillId="6" borderId="8" xfId="0" applyFont="1" applyFill="1" applyBorder="1"/>
    <xf numFmtId="41" fontId="4" fillId="6" borderId="1" xfId="1" applyFont="1" applyFill="1" applyBorder="1"/>
    <xf numFmtId="41" fontId="2" fillId="7" borderId="13" xfId="1" applyFont="1" applyFill="1" applyBorder="1" applyAlignment="1">
      <alignment vertical="center"/>
    </xf>
    <xf numFmtId="41" fontId="2" fillId="7" borderId="9" xfId="1" applyFont="1" applyFill="1" applyBorder="1" applyAlignment="1">
      <alignment vertical="center"/>
    </xf>
    <xf numFmtId="0" fontId="4" fillId="4" borderId="9" xfId="0" applyFont="1" applyFill="1" applyBorder="1" applyAlignment="1">
      <alignment horizontal="center"/>
    </xf>
    <xf numFmtId="41" fontId="4" fillId="4" borderId="9" xfId="1" applyFont="1" applyFill="1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1" xfId="1" applyFont="1" applyBorder="1" applyAlignment="1">
      <alignment horizontal="center" vertical="center"/>
    </xf>
    <xf numFmtId="41" fontId="4" fillId="0" borderId="4" xfId="1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4" fillId="6" borderId="18" xfId="0" applyFont="1" applyFill="1" applyBorder="1" applyAlignment="1">
      <alignment horizontal="center"/>
    </xf>
    <xf numFmtId="0" fontId="4" fillId="6" borderId="19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</cellXfs>
  <cellStyles count="4">
    <cellStyle name="Comma [0]" xfId="1" builtinId="6"/>
    <cellStyle name="Normal" xfId="0" builtinId="0"/>
    <cellStyle name="Normal 2" xfId="3" xr:uid="{85D4B0B0-FD11-430D-8B0B-3CFD099F5284}"/>
    <cellStyle name="Normal 5" xfId="2" xr:uid="{4F0E38D8-2042-42C2-96E1-CB4C317E35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6BD84-5BC4-48EB-B0B4-A0D91D6E062F}">
  <dimension ref="A1:Q15"/>
  <sheetViews>
    <sheetView tabSelected="1" workbookViewId="0">
      <selection activeCell="A2" sqref="A2:A3"/>
    </sheetView>
  </sheetViews>
  <sheetFormatPr defaultRowHeight="15" x14ac:dyDescent="0.25"/>
  <cols>
    <col min="1" max="1" width="4.85546875" customWidth="1"/>
    <col min="2" max="2" width="17.85546875" customWidth="1"/>
    <col min="3" max="3" width="8.28515625" customWidth="1"/>
    <col min="4" max="4" width="30.28515625" customWidth="1"/>
    <col min="5" max="5" width="18.7109375" customWidth="1"/>
    <col min="9" max="9" width="11.140625" customWidth="1"/>
    <col min="10" max="10" width="13.42578125" customWidth="1"/>
    <col min="11" max="11" width="12.7109375" customWidth="1"/>
    <col min="12" max="12" width="19.5703125" customWidth="1"/>
  </cols>
  <sheetData>
    <row r="1" spans="1:17" ht="15.75" x14ac:dyDescent="0.25">
      <c r="A1" s="1" t="s">
        <v>61</v>
      </c>
      <c r="B1" s="2"/>
      <c r="C1" s="1"/>
      <c r="D1" s="2"/>
      <c r="E1" s="3"/>
      <c r="F1" s="3"/>
      <c r="G1" s="3"/>
      <c r="H1" s="3"/>
      <c r="I1" s="3"/>
      <c r="J1" s="4"/>
      <c r="K1" s="5"/>
      <c r="L1" s="3"/>
    </row>
    <row r="2" spans="1:17" x14ac:dyDescent="0.25">
      <c r="A2" s="49" t="s">
        <v>0</v>
      </c>
      <c r="B2" s="49" t="s">
        <v>1</v>
      </c>
      <c r="C2" s="49" t="s">
        <v>2</v>
      </c>
      <c r="D2" s="49" t="s">
        <v>3</v>
      </c>
      <c r="E2" s="49" t="s">
        <v>4</v>
      </c>
      <c r="F2" s="61" t="s">
        <v>5</v>
      </c>
      <c r="G2" s="62"/>
      <c r="H2" s="49" t="s">
        <v>6</v>
      </c>
      <c r="I2" s="51" t="s">
        <v>7</v>
      </c>
      <c r="J2" s="53" t="s">
        <v>8</v>
      </c>
      <c r="K2" s="53" t="s">
        <v>9</v>
      </c>
      <c r="L2" s="49" t="s">
        <v>10</v>
      </c>
    </row>
    <row r="3" spans="1:17" ht="15.75" thickBot="1" x14ac:dyDescent="0.3">
      <c r="A3" s="50"/>
      <c r="B3" s="50"/>
      <c r="C3" s="50"/>
      <c r="D3" s="50"/>
      <c r="E3" s="50"/>
      <c r="F3" s="6" t="s">
        <v>11</v>
      </c>
      <c r="G3" s="6" t="s">
        <v>12</v>
      </c>
      <c r="H3" s="50"/>
      <c r="I3" s="52"/>
      <c r="J3" s="54"/>
      <c r="K3" s="54"/>
      <c r="L3" s="50"/>
    </row>
    <row r="4" spans="1:17" x14ac:dyDescent="0.25">
      <c r="A4" s="7">
        <v>1</v>
      </c>
      <c r="B4" s="8" t="s">
        <v>59</v>
      </c>
      <c r="C4" s="9">
        <v>44291</v>
      </c>
      <c r="D4" s="10" t="s">
        <v>60</v>
      </c>
      <c r="E4" s="10" t="s">
        <v>60</v>
      </c>
      <c r="F4" s="12">
        <v>3</v>
      </c>
      <c r="G4" s="12">
        <v>0.8</v>
      </c>
      <c r="H4" s="13">
        <v>1</v>
      </c>
      <c r="I4" s="14">
        <v>500000</v>
      </c>
      <c r="J4" s="15">
        <f>F4*G4*H4*I4</f>
        <v>1200000.0000000002</v>
      </c>
      <c r="K4" s="16"/>
      <c r="L4" s="17"/>
    </row>
    <row r="5" spans="1:17" x14ac:dyDescent="0.25">
      <c r="A5" s="18"/>
      <c r="B5" s="18"/>
      <c r="C5" s="9">
        <v>44292</v>
      </c>
      <c r="D5" s="10" t="s">
        <v>24</v>
      </c>
      <c r="E5" s="10" t="s">
        <v>24</v>
      </c>
      <c r="F5" s="12">
        <v>3</v>
      </c>
      <c r="G5" s="12">
        <v>0.8</v>
      </c>
      <c r="H5" s="19">
        <v>1</v>
      </c>
      <c r="I5" s="14">
        <v>500000</v>
      </c>
      <c r="J5" s="15">
        <f t="shared" ref="J5:J6" si="0">F5*G5*H5*I5</f>
        <v>1200000.0000000002</v>
      </c>
      <c r="K5" s="20"/>
      <c r="L5" s="18"/>
    </row>
    <row r="6" spans="1:17" x14ac:dyDescent="0.25">
      <c r="A6" s="18"/>
      <c r="B6" s="18"/>
      <c r="C6" s="9">
        <v>44293</v>
      </c>
      <c r="D6" s="10" t="s">
        <v>29</v>
      </c>
      <c r="E6" s="10" t="s">
        <v>29</v>
      </c>
      <c r="F6" s="12">
        <v>3</v>
      </c>
      <c r="G6" s="12">
        <v>0.8</v>
      </c>
      <c r="H6" s="19">
        <v>1</v>
      </c>
      <c r="I6" s="14">
        <v>500000</v>
      </c>
      <c r="J6" s="15">
        <f t="shared" si="0"/>
        <v>1200000.0000000002</v>
      </c>
      <c r="K6" s="20"/>
      <c r="L6" s="18"/>
    </row>
    <row r="7" spans="1:17" x14ac:dyDescent="0.25">
      <c r="A7" s="25"/>
      <c r="B7" s="25"/>
      <c r="C7" s="25"/>
      <c r="D7" s="25"/>
      <c r="E7" s="25"/>
      <c r="F7" s="58" t="s">
        <v>15</v>
      </c>
      <c r="G7" s="59"/>
      <c r="H7" s="59"/>
      <c r="I7" s="59"/>
      <c r="J7" s="60"/>
      <c r="K7" s="26">
        <f>SUM(J4:J6)</f>
        <v>3600000.0000000009</v>
      </c>
      <c r="L7" s="18"/>
    </row>
    <row r="8" spans="1:17" ht="15" customHeight="1" x14ac:dyDescent="0.25">
      <c r="A8" s="31">
        <v>2</v>
      </c>
      <c r="B8" s="31" t="s">
        <v>62</v>
      </c>
      <c r="C8" s="9"/>
      <c r="D8" s="27" t="s">
        <v>59</v>
      </c>
      <c r="E8" s="27" t="s">
        <v>63</v>
      </c>
      <c r="F8" s="39"/>
      <c r="G8" s="39"/>
      <c r="H8" s="39">
        <v>3</v>
      </c>
      <c r="I8" s="40">
        <v>500000</v>
      </c>
      <c r="J8" s="15">
        <f>H8*I8</f>
        <v>1500000</v>
      </c>
      <c r="K8" s="29"/>
      <c r="L8" s="18"/>
      <c r="M8" s="41" t="s">
        <v>65</v>
      </c>
      <c r="N8" s="42"/>
      <c r="O8" s="42"/>
      <c r="P8" s="42"/>
      <c r="Q8" s="42"/>
    </row>
    <row r="9" spans="1:17" x14ac:dyDescent="0.25">
      <c r="A9" s="27"/>
      <c r="B9" s="27"/>
      <c r="C9" s="9"/>
      <c r="D9" s="27"/>
      <c r="E9" s="27"/>
      <c r="F9" s="28"/>
      <c r="G9" s="28"/>
      <c r="H9" s="28"/>
      <c r="I9" s="30"/>
      <c r="J9" s="30"/>
      <c r="K9" s="29"/>
      <c r="L9" s="18"/>
      <c r="M9" s="41"/>
      <c r="N9" s="42"/>
      <c r="O9" s="42"/>
      <c r="P9" s="42"/>
      <c r="Q9" s="42"/>
    </row>
    <row r="10" spans="1:17" x14ac:dyDescent="0.25">
      <c r="A10" s="27"/>
      <c r="B10" s="27"/>
      <c r="C10" s="27"/>
      <c r="D10" s="27"/>
      <c r="E10" s="27"/>
      <c r="F10" s="55" t="s">
        <v>15</v>
      </c>
      <c r="G10" s="56"/>
      <c r="H10" s="56"/>
      <c r="I10" s="56"/>
      <c r="J10" s="57"/>
      <c r="K10" s="32">
        <f>SUM(J8:J9)</f>
        <v>1500000</v>
      </c>
      <c r="L10" s="18"/>
      <c r="M10" s="41"/>
      <c r="N10" s="42"/>
      <c r="O10" s="42"/>
      <c r="P10" s="42"/>
      <c r="Q10" s="42"/>
    </row>
    <row r="11" spans="1:17" x14ac:dyDescent="0.25">
      <c r="A11" s="35">
        <v>3</v>
      </c>
      <c r="B11" s="35" t="s">
        <v>64</v>
      </c>
      <c r="C11" s="27"/>
      <c r="D11" s="27" t="s">
        <v>59</v>
      </c>
      <c r="E11" s="27" t="s">
        <v>63</v>
      </c>
      <c r="F11" s="39"/>
      <c r="G11" s="39"/>
      <c r="H11" s="39">
        <v>3</v>
      </c>
      <c r="I11" s="40">
        <v>150000</v>
      </c>
      <c r="J11" s="15">
        <f>H11*I11</f>
        <v>450000</v>
      </c>
      <c r="K11" s="29"/>
      <c r="L11" s="18"/>
      <c r="M11" s="41"/>
      <c r="N11" s="42"/>
      <c r="O11" s="42"/>
      <c r="P11" s="42"/>
      <c r="Q11" s="42"/>
    </row>
    <row r="12" spans="1:17" x14ac:dyDescent="0.25">
      <c r="A12" s="27"/>
      <c r="B12" s="27"/>
      <c r="C12" s="27"/>
      <c r="D12" s="27"/>
      <c r="E12" s="27"/>
      <c r="F12" s="63" t="s">
        <v>15</v>
      </c>
      <c r="G12" s="64"/>
      <c r="H12" s="64"/>
      <c r="I12" s="64"/>
      <c r="J12" s="65"/>
      <c r="K12" s="36">
        <f>SUM(J10:J11)</f>
        <v>450000</v>
      </c>
      <c r="L12" s="18"/>
      <c r="M12" s="41"/>
      <c r="N12" s="42"/>
      <c r="O12" s="42"/>
      <c r="P12" s="42"/>
      <c r="Q12" s="42"/>
    </row>
    <row r="13" spans="1:17" x14ac:dyDescent="0.25">
      <c r="A13" s="27"/>
      <c r="B13" s="27"/>
      <c r="C13" s="27"/>
      <c r="D13" s="27"/>
      <c r="E13" s="27"/>
      <c r="F13" s="28"/>
      <c r="G13" s="28"/>
      <c r="H13" s="28"/>
      <c r="I13" s="28"/>
      <c r="J13" s="28"/>
      <c r="K13" s="29"/>
      <c r="L13" s="18"/>
      <c r="M13" s="41"/>
      <c r="N13" s="42"/>
      <c r="O13" s="42"/>
      <c r="P13" s="42"/>
      <c r="Q13" s="42"/>
    </row>
    <row r="14" spans="1:17" ht="15.75" x14ac:dyDescent="0.25">
      <c r="A14" s="22"/>
      <c r="B14" s="22"/>
      <c r="C14" s="22"/>
      <c r="D14" s="22"/>
      <c r="E14" s="22"/>
      <c r="F14" s="22"/>
      <c r="G14" s="22"/>
      <c r="H14" s="43" t="s">
        <v>16</v>
      </c>
      <c r="I14" s="44"/>
      <c r="J14" s="45"/>
      <c r="K14" s="37">
        <f>K7+K10+K12</f>
        <v>5550000.0000000009</v>
      </c>
      <c r="L14" s="18"/>
      <c r="M14" s="41"/>
      <c r="N14" s="42"/>
      <c r="O14" s="42"/>
      <c r="P14" s="42"/>
      <c r="Q14" s="42"/>
    </row>
    <row r="15" spans="1:17" ht="15.75" x14ac:dyDescent="0.25">
      <c r="A15" s="18"/>
      <c r="B15" s="18"/>
      <c r="C15" s="18"/>
      <c r="D15" s="18"/>
      <c r="E15" s="18"/>
      <c r="F15" s="18"/>
      <c r="G15" s="18"/>
      <c r="H15" s="46"/>
      <c r="I15" s="47"/>
      <c r="J15" s="48"/>
      <c r="K15" s="38"/>
      <c r="L15" s="18"/>
      <c r="M15" s="41"/>
      <c r="N15" s="42"/>
      <c r="O15" s="42"/>
      <c r="P15" s="42"/>
      <c r="Q15" s="42"/>
    </row>
  </sheetData>
  <mergeCells count="16">
    <mergeCell ref="A2:A3"/>
    <mergeCell ref="B2:B3"/>
    <mergeCell ref="C2:C3"/>
    <mergeCell ref="D2:D3"/>
    <mergeCell ref="E2:E3"/>
    <mergeCell ref="M8:Q15"/>
    <mergeCell ref="H14:J15"/>
    <mergeCell ref="H2:H3"/>
    <mergeCell ref="I2:I3"/>
    <mergeCell ref="J2:J3"/>
    <mergeCell ref="K2:K3"/>
    <mergeCell ref="F10:J10"/>
    <mergeCell ref="L2:L3"/>
    <mergeCell ref="F7:J7"/>
    <mergeCell ref="F2:G2"/>
    <mergeCell ref="F12:J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96F20-15B3-46C3-B198-1B17A14B3919}">
  <dimension ref="A1:Q26"/>
  <sheetViews>
    <sheetView workbookViewId="0">
      <selection activeCell="B1" activeCellId="1" sqref="A2:H20 B1:H1"/>
    </sheetView>
  </sheetViews>
  <sheetFormatPr defaultRowHeight="15" x14ac:dyDescent="0.25"/>
  <cols>
    <col min="1" max="1" width="4.85546875" customWidth="1"/>
    <col min="2" max="2" width="17.85546875" customWidth="1"/>
    <col min="3" max="3" width="8.28515625" customWidth="1"/>
    <col min="4" max="4" width="41.140625" customWidth="1"/>
    <col min="5" max="5" width="18.7109375" customWidth="1"/>
    <col min="9" max="9" width="11.140625" customWidth="1"/>
    <col min="10" max="10" width="13.42578125" customWidth="1"/>
    <col min="11" max="11" width="12.7109375" customWidth="1"/>
    <col min="12" max="12" width="19.5703125" customWidth="1"/>
  </cols>
  <sheetData>
    <row r="1" spans="1:12" ht="15.75" x14ac:dyDescent="0.25">
      <c r="A1" s="1" t="s">
        <v>42</v>
      </c>
      <c r="B1" s="2"/>
      <c r="C1" s="1"/>
      <c r="D1" s="2"/>
      <c r="E1" s="3"/>
      <c r="F1" s="3"/>
      <c r="G1" s="3"/>
      <c r="H1" s="3"/>
      <c r="I1" s="3"/>
      <c r="J1" s="4"/>
      <c r="K1" s="5"/>
      <c r="L1" s="3"/>
    </row>
    <row r="2" spans="1:12" x14ac:dyDescent="0.25">
      <c r="A2" s="49" t="s">
        <v>0</v>
      </c>
      <c r="B2" s="49" t="s">
        <v>1</v>
      </c>
      <c r="C2" s="49" t="s">
        <v>2</v>
      </c>
      <c r="D2" s="49" t="s">
        <v>3</v>
      </c>
      <c r="E2" s="49" t="s">
        <v>4</v>
      </c>
      <c r="F2" s="61" t="s">
        <v>5</v>
      </c>
      <c r="G2" s="62"/>
      <c r="H2" s="49" t="s">
        <v>6</v>
      </c>
      <c r="I2" s="51" t="s">
        <v>7</v>
      </c>
      <c r="J2" s="53" t="s">
        <v>8</v>
      </c>
      <c r="K2" s="53" t="s">
        <v>9</v>
      </c>
      <c r="L2" s="49" t="s">
        <v>10</v>
      </c>
    </row>
    <row r="3" spans="1:12" ht="15.75" thickBot="1" x14ac:dyDescent="0.3">
      <c r="A3" s="50"/>
      <c r="B3" s="50"/>
      <c r="C3" s="50"/>
      <c r="D3" s="50"/>
      <c r="E3" s="50"/>
      <c r="F3" s="6" t="s">
        <v>11</v>
      </c>
      <c r="G3" s="6" t="s">
        <v>12</v>
      </c>
      <c r="H3" s="50"/>
      <c r="I3" s="52"/>
      <c r="J3" s="54"/>
      <c r="K3" s="54"/>
      <c r="L3" s="50"/>
    </row>
    <row r="4" spans="1:12" x14ac:dyDescent="0.25">
      <c r="A4" s="7">
        <v>1</v>
      </c>
      <c r="B4" s="8" t="s">
        <v>13</v>
      </c>
      <c r="C4" s="9">
        <v>44170</v>
      </c>
      <c r="D4" s="10" t="s">
        <v>17</v>
      </c>
      <c r="E4" s="11" t="s">
        <v>14</v>
      </c>
      <c r="F4" s="12">
        <v>2.2000000000000002</v>
      </c>
      <c r="G4" s="12">
        <v>0.55000000000000004</v>
      </c>
      <c r="H4" s="13">
        <v>2</v>
      </c>
      <c r="I4" s="14">
        <v>25000</v>
      </c>
      <c r="J4" s="15">
        <f>F4*G4*H4*I4</f>
        <v>60500.000000000007</v>
      </c>
      <c r="K4" s="16"/>
      <c r="L4" s="17"/>
    </row>
    <row r="5" spans="1:12" x14ac:dyDescent="0.25">
      <c r="A5" s="18"/>
      <c r="B5" s="18"/>
      <c r="C5" s="9">
        <v>44171</v>
      </c>
      <c r="D5" s="10" t="s">
        <v>18</v>
      </c>
      <c r="E5" s="11" t="s">
        <v>19</v>
      </c>
      <c r="F5" s="12">
        <v>4.5</v>
      </c>
      <c r="G5" s="12">
        <v>0.7</v>
      </c>
      <c r="H5" s="19">
        <v>1</v>
      </c>
      <c r="I5" s="14">
        <v>25000</v>
      </c>
      <c r="J5" s="15">
        <f t="shared" ref="J5:J20" si="0">F5*G5*H5*I5</f>
        <v>78750</v>
      </c>
      <c r="K5" s="20"/>
      <c r="L5" s="18"/>
    </row>
    <row r="6" spans="1:12" x14ac:dyDescent="0.25">
      <c r="A6" s="18"/>
      <c r="B6" s="18"/>
      <c r="C6" s="9">
        <v>44172</v>
      </c>
      <c r="D6" s="10" t="s">
        <v>20</v>
      </c>
      <c r="E6" s="11" t="s">
        <v>19</v>
      </c>
      <c r="F6" s="12">
        <v>3.6</v>
      </c>
      <c r="G6" s="12">
        <v>0.8</v>
      </c>
      <c r="H6" s="19">
        <v>1</v>
      </c>
      <c r="I6" s="14">
        <v>25000</v>
      </c>
      <c r="J6" s="15">
        <f t="shared" si="0"/>
        <v>72000.000000000015</v>
      </c>
      <c r="K6" s="20"/>
      <c r="L6" s="18"/>
    </row>
    <row r="7" spans="1:12" x14ac:dyDescent="0.25">
      <c r="A7" s="18"/>
      <c r="B7" s="18"/>
      <c r="C7" s="9">
        <v>44173</v>
      </c>
      <c r="D7" s="10" t="s">
        <v>21</v>
      </c>
      <c r="E7" s="21" t="s">
        <v>22</v>
      </c>
      <c r="F7" s="12">
        <v>2</v>
      </c>
      <c r="G7" s="12">
        <v>1</v>
      </c>
      <c r="H7" s="19">
        <v>1</v>
      </c>
      <c r="I7" s="14">
        <v>25000</v>
      </c>
      <c r="J7" s="15">
        <f t="shared" si="0"/>
        <v>50000</v>
      </c>
      <c r="K7" s="20"/>
      <c r="L7" s="18"/>
    </row>
    <row r="8" spans="1:12" x14ac:dyDescent="0.25">
      <c r="A8" s="18"/>
      <c r="B8" s="18"/>
      <c r="C8" s="9">
        <v>44174</v>
      </c>
      <c r="D8" s="25" t="s">
        <v>23</v>
      </c>
      <c r="E8" s="18" t="s">
        <v>24</v>
      </c>
      <c r="F8" s="12">
        <v>3.8</v>
      </c>
      <c r="G8" s="12">
        <v>1.1000000000000001</v>
      </c>
      <c r="H8" s="19">
        <v>1</v>
      </c>
      <c r="I8" s="14">
        <v>25000</v>
      </c>
      <c r="J8" s="15">
        <f t="shared" si="0"/>
        <v>104500</v>
      </c>
      <c r="K8" s="20"/>
      <c r="L8" s="18"/>
    </row>
    <row r="9" spans="1:12" x14ac:dyDescent="0.25">
      <c r="A9" s="18"/>
      <c r="B9" s="18"/>
      <c r="C9" s="9">
        <v>44175</v>
      </c>
      <c r="D9" s="10" t="s">
        <v>25</v>
      </c>
      <c r="E9" s="11" t="s">
        <v>24</v>
      </c>
      <c r="F9" s="12">
        <v>3.4</v>
      </c>
      <c r="G9" s="12">
        <v>1</v>
      </c>
      <c r="H9" s="19">
        <v>1</v>
      </c>
      <c r="I9" s="14">
        <v>25000</v>
      </c>
      <c r="J9" s="15">
        <f t="shared" si="0"/>
        <v>85000</v>
      </c>
      <c r="K9" s="20"/>
      <c r="L9" s="18"/>
    </row>
    <row r="10" spans="1:12" x14ac:dyDescent="0.25">
      <c r="A10" s="18"/>
      <c r="B10" s="18"/>
      <c r="C10" s="9">
        <v>44176</v>
      </c>
      <c r="D10" s="10" t="s">
        <v>26</v>
      </c>
      <c r="E10" s="11" t="s">
        <v>27</v>
      </c>
      <c r="F10" s="12">
        <v>3</v>
      </c>
      <c r="G10" s="12">
        <v>0.6</v>
      </c>
      <c r="H10" s="19">
        <v>1</v>
      </c>
      <c r="I10" s="14">
        <v>25000</v>
      </c>
      <c r="J10" s="15">
        <f t="shared" si="0"/>
        <v>44999.999999999993</v>
      </c>
      <c r="K10" s="20"/>
      <c r="L10" s="18"/>
    </row>
    <row r="11" spans="1:12" x14ac:dyDescent="0.25">
      <c r="A11" s="18"/>
      <c r="B11" s="18"/>
      <c r="C11" s="9">
        <v>44177</v>
      </c>
      <c r="D11" s="10" t="s">
        <v>28</v>
      </c>
      <c r="E11" s="11" t="s">
        <v>29</v>
      </c>
      <c r="F11" s="12">
        <v>3</v>
      </c>
      <c r="G11" s="12">
        <v>1</v>
      </c>
      <c r="H11" s="19">
        <v>1</v>
      </c>
      <c r="I11" s="14">
        <v>25000</v>
      </c>
      <c r="J11" s="15">
        <f t="shared" si="0"/>
        <v>75000</v>
      </c>
      <c r="K11" s="20"/>
      <c r="L11" s="18"/>
    </row>
    <row r="12" spans="1:12" x14ac:dyDescent="0.25">
      <c r="A12" s="18"/>
      <c r="B12" s="18"/>
      <c r="C12" s="9">
        <v>44178</v>
      </c>
      <c r="D12" s="10" t="s">
        <v>30</v>
      </c>
      <c r="E12" s="11" t="s">
        <v>31</v>
      </c>
      <c r="F12" s="12">
        <v>3.5</v>
      </c>
      <c r="G12" s="12">
        <v>1</v>
      </c>
      <c r="H12" s="19">
        <v>1</v>
      </c>
      <c r="I12" s="14">
        <v>25000</v>
      </c>
      <c r="J12" s="15">
        <f t="shared" si="0"/>
        <v>87500</v>
      </c>
      <c r="K12" s="20"/>
      <c r="L12" s="18"/>
    </row>
    <row r="13" spans="1:12" x14ac:dyDescent="0.25">
      <c r="A13" s="18"/>
      <c r="B13" s="18"/>
      <c r="C13" s="9">
        <v>44179</v>
      </c>
      <c r="D13" s="10" t="s">
        <v>32</v>
      </c>
      <c r="E13" s="11" t="s">
        <v>14</v>
      </c>
      <c r="F13" s="12">
        <v>9.8000000000000007</v>
      </c>
      <c r="G13" s="12">
        <v>0.8</v>
      </c>
      <c r="H13" s="19">
        <v>1</v>
      </c>
      <c r="I13" s="14">
        <v>25000</v>
      </c>
      <c r="J13" s="15">
        <f t="shared" si="0"/>
        <v>196000.00000000003</v>
      </c>
      <c r="K13" s="20"/>
      <c r="L13" s="18"/>
    </row>
    <row r="14" spans="1:12" x14ac:dyDescent="0.25">
      <c r="A14" s="18"/>
      <c r="B14" s="18"/>
      <c r="C14" s="9">
        <v>44180</v>
      </c>
      <c r="D14" s="10" t="s">
        <v>33</v>
      </c>
      <c r="E14" s="11" t="s">
        <v>34</v>
      </c>
      <c r="F14" s="12">
        <v>4</v>
      </c>
      <c r="G14" s="12">
        <v>0.4</v>
      </c>
      <c r="H14" s="19">
        <v>1</v>
      </c>
      <c r="I14" s="14">
        <v>25000</v>
      </c>
      <c r="J14" s="15">
        <f t="shared" si="0"/>
        <v>40000</v>
      </c>
      <c r="K14" s="20"/>
      <c r="L14" s="18"/>
    </row>
    <row r="15" spans="1:12" x14ac:dyDescent="0.25">
      <c r="A15" s="18"/>
      <c r="B15" s="18"/>
      <c r="C15" s="9">
        <v>44181</v>
      </c>
      <c r="D15" s="10" t="s">
        <v>35</v>
      </c>
      <c r="E15" s="11" t="s">
        <v>36</v>
      </c>
      <c r="F15" s="12">
        <v>2</v>
      </c>
      <c r="G15" s="12">
        <v>0.9</v>
      </c>
      <c r="H15" s="19">
        <v>1</v>
      </c>
      <c r="I15" s="14">
        <v>25000</v>
      </c>
      <c r="J15" s="15">
        <f t="shared" si="0"/>
        <v>45000</v>
      </c>
      <c r="K15" s="20"/>
      <c r="L15" s="18"/>
    </row>
    <row r="16" spans="1:12" x14ac:dyDescent="0.25">
      <c r="A16" s="18"/>
      <c r="B16" s="18"/>
      <c r="C16" s="9">
        <v>44182</v>
      </c>
      <c r="D16" s="10" t="s">
        <v>41</v>
      </c>
      <c r="E16" s="11" t="s">
        <v>38</v>
      </c>
      <c r="F16" s="12">
        <v>4</v>
      </c>
      <c r="G16" s="12">
        <v>1</v>
      </c>
      <c r="H16" s="19">
        <v>1</v>
      </c>
      <c r="I16" s="14">
        <v>25000</v>
      </c>
      <c r="J16" s="15">
        <f t="shared" ref="J16:J17" si="1">F16*G16*H16*I16</f>
        <v>100000</v>
      </c>
      <c r="K16" s="20"/>
      <c r="L16" s="18"/>
    </row>
    <row r="17" spans="1:17" x14ac:dyDescent="0.25">
      <c r="A17" s="18"/>
      <c r="B17" s="18"/>
      <c r="C17" s="9">
        <v>44183</v>
      </c>
      <c r="D17" s="10" t="s">
        <v>43</v>
      </c>
      <c r="E17" s="11" t="s">
        <v>44</v>
      </c>
      <c r="F17" s="12">
        <v>4</v>
      </c>
      <c r="G17" s="12">
        <v>1</v>
      </c>
      <c r="H17" s="19">
        <v>2</v>
      </c>
      <c r="I17" s="14">
        <v>25000</v>
      </c>
      <c r="J17" s="15">
        <f t="shared" si="1"/>
        <v>200000</v>
      </c>
      <c r="K17" s="20"/>
      <c r="L17" s="18"/>
    </row>
    <row r="18" spans="1:17" x14ac:dyDescent="0.25">
      <c r="A18" s="18"/>
      <c r="B18" s="18"/>
      <c r="C18" s="9">
        <v>44184</v>
      </c>
      <c r="D18" s="10" t="s">
        <v>37</v>
      </c>
      <c r="E18" s="11" t="s">
        <v>38</v>
      </c>
      <c r="F18" s="12">
        <v>4</v>
      </c>
      <c r="G18" s="12">
        <v>1</v>
      </c>
      <c r="H18" s="19">
        <v>1</v>
      </c>
      <c r="I18" s="14">
        <v>25000</v>
      </c>
      <c r="J18" s="15">
        <f t="shared" si="0"/>
        <v>100000</v>
      </c>
      <c r="K18" s="20"/>
      <c r="L18" s="18"/>
    </row>
    <row r="19" spans="1:17" x14ac:dyDescent="0.25">
      <c r="A19" s="18"/>
      <c r="B19" s="18"/>
      <c r="C19" s="9">
        <v>44185</v>
      </c>
      <c r="D19" s="10" t="s">
        <v>39</v>
      </c>
      <c r="E19" s="11" t="s">
        <v>40</v>
      </c>
      <c r="F19" s="12">
        <v>1.5</v>
      </c>
      <c r="G19" s="12">
        <v>0.5</v>
      </c>
      <c r="H19" s="19">
        <v>100</v>
      </c>
      <c r="I19" s="14">
        <v>25000</v>
      </c>
      <c r="J19" s="15">
        <f t="shared" si="0"/>
        <v>1875000</v>
      </c>
      <c r="K19" s="20"/>
      <c r="L19" s="18"/>
    </row>
    <row r="20" spans="1:17" x14ac:dyDescent="0.25">
      <c r="A20" s="18"/>
      <c r="B20" s="18"/>
      <c r="C20" s="9">
        <v>44186</v>
      </c>
      <c r="D20" s="10" t="s">
        <v>39</v>
      </c>
      <c r="E20" s="11" t="s">
        <v>40</v>
      </c>
      <c r="F20" s="12">
        <v>1.5</v>
      </c>
      <c r="G20" s="12">
        <v>1</v>
      </c>
      <c r="H20" s="19">
        <v>50</v>
      </c>
      <c r="I20" s="14">
        <v>25000</v>
      </c>
      <c r="J20" s="15">
        <f t="shared" si="0"/>
        <v>1875000</v>
      </c>
      <c r="K20" s="20"/>
      <c r="L20" s="18"/>
    </row>
    <row r="21" spans="1:17" x14ac:dyDescent="0.25">
      <c r="A21" s="25"/>
      <c r="B21" s="25"/>
      <c r="C21" s="25"/>
      <c r="D21" s="25"/>
      <c r="E21" s="25"/>
      <c r="F21" s="66" t="s">
        <v>15</v>
      </c>
      <c r="G21" s="67"/>
      <c r="H21" s="67"/>
      <c r="I21" s="67"/>
      <c r="J21" s="68"/>
      <c r="K21" s="26">
        <f>SUM(J4:J20)</f>
        <v>5089250</v>
      </c>
      <c r="L21" s="18"/>
    </row>
    <row r="22" spans="1:17" x14ac:dyDescent="0.25">
      <c r="A22" s="27"/>
      <c r="B22" s="27"/>
      <c r="C22" s="27"/>
      <c r="D22" s="27"/>
      <c r="E22" s="27"/>
      <c r="F22" s="28"/>
      <c r="G22" s="28"/>
      <c r="H22" s="28"/>
      <c r="I22" s="28"/>
      <c r="J22" s="28"/>
      <c r="K22" s="29"/>
      <c r="L22" s="18"/>
      <c r="M22" s="33"/>
      <c r="N22" s="34"/>
      <c r="O22" s="34"/>
      <c r="P22" s="34"/>
      <c r="Q22" s="34"/>
    </row>
    <row r="23" spans="1:17" x14ac:dyDescent="0.25">
      <c r="A23" s="27"/>
      <c r="B23" s="27"/>
      <c r="C23" s="27"/>
      <c r="D23" s="27"/>
      <c r="E23" s="27"/>
      <c r="F23" s="28"/>
      <c r="G23" s="28"/>
      <c r="H23" s="28"/>
      <c r="I23" s="28"/>
      <c r="J23" s="28"/>
      <c r="K23" s="29"/>
      <c r="L23" s="18"/>
      <c r="M23" s="33"/>
      <c r="N23" s="34"/>
      <c r="O23" s="34"/>
      <c r="P23" s="34"/>
      <c r="Q23" s="34"/>
    </row>
    <row r="24" spans="1:17" x14ac:dyDescent="0.25">
      <c r="A24" s="27"/>
      <c r="B24" s="27"/>
      <c r="C24" s="27"/>
      <c r="D24" s="27"/>
      <c r="E24" s="27"/>
      <c r="F24" s="28"/>
      <c r="G24" s="28"/>
      <c r="H24" s="28"/>
      <c r="I24" s="28"/>
      <c r="J24" s="28"/>
      <c r="K24" s="29"/>
      <c r="L24" s="18"/>
      <c r="M24" s="33"/>
      <c r="N24" s="34"/>
      <c r="O24" s="34"/>
      <c r="P24" s="34"/>
      <c r="Q24" s="34"/>
    </row>
    <row r="25" spans="1:17" ht="15.75" x14ac:dyDescent="0.25">
      <c r="A25" s="22"/>
      <c r="B25" s="22"/>
      <c r="C25" s="22"/>
      <c r="D25" s="22"/>
      <c r="E25" s="22"/>
      <c r="F25" s="22"/>
      <c r="G25" s="22"/>
      <c r="H25" s="69" t="s">
        <v>16</v>
      </c>
      <c r="I25" s="70"/>
      <c r="J25" s="71"/>
      <c r="K25" s="23">
        <f>K21</f>
        <v>5089250</v>
      </c>
      <c r="L25" s="18"/>
      <c r="M25" s="33"/>
      <c r="N25" s="34"/>
      <c r="O25" s="34"/>
      <c r="P25" s="34"/>
      <c r="Q25" s="34"/>
    </row>
    <row r="26" spans="1:17" ht="15.75" x14ac:dyDescent="0.25">
      <c r="A26" s="18"/>
      <c r="B26" s="18"/>
      <c r="C26" s="18"/>
      <c r="D26" s="18"/>
      <c r="E26" s="18"/>
      <c r="F26" s="18"/>
      <c r="G26" s="18"/>
      <c r="H26" s="72"/>
      <c r="I26" s="73"/>
      <c r="J26" s="74"/>
      <c r="K26" s="24"/>
      <c r="L26" s="18"/>
      <c r="M26" s="33"/>
      <c r="N26" s="34"/>
      <c r="O26" s="34"/>
      <c r="P26" s="34"/>
      <c r="Q26" s="34"/>
    </row>
  </sheetData>
  <mergeCells count="13">
    <mergeCell ref="H25:J26"/>
    <mergeCell ref="H2:H3"/>
    <mergeCell ref="I2:I3"/>
    <mergeCell ref="J2:J3"/>
    <mergeCell ref="K2:K3"/>
    <mergeCell ref="L2:L3"/>
    <mergeCell ref="F21:J21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32E80-3646-4C8B-B180-01585A0E3821}">
  <dimension ref="A1:H29"/>
  <sheetViews>
    <sheetView workbookViewId="0">
      <selection activeCell="B1" sqref="B1"/>
    </sheetView>
  </sheetViews>
  <sheetFormatPr defaultRowHeight="15" x14ac:dyDescent="0.25"/>
  <cols>
    <col min="1" max="1" width="4.5703125" customWidth="1"/>
    <col min="2" max="2" width="20.85546875" customWidth="1"/>
    <col min="4" max="4" width="19.140625" customWidth="1"/>
    <col min="5" max="5" width="23.85546875" customWidth="1"/>
  </cols>
  <sheetData>
    <row r="1" spans="1:8" ht="15.75" x14ac:dyDescent="0.25">
      <c r="A1" s="1" t="s">
        <v>42</v>
      </c>
      <c r="B1" s="2"/>
      <c r="C1" s="1"/>
      <c r="D1" s="2"/>
      <c r="E1" s="3"/>
      <c r="F1" s="3"/>
      <c r="G1" s="3"/>
      <c r="H1" s="3"/>
    </row>
    <row r="2" spans="1:8" x14ac:dyDescent="0.25">
      <c r="A2" s="49" t="s">
        <v>0</v>
      </c>
      <c r="B2" s="49" t="s">
        <v>1</v>
      </c>
      <c r="C2" s="49" t="s">
        <v>2</v>
      </c>
      <c r="D2" s="49" t="s">
        <v>3</v>
      </c>
      <c r="E2" s="49" t="s">
        <v>4</v>
      </c>
      <c r="F2" s="61" t="s">
        <v>5</v>
      </c>
      <c r="G2" s="62"/>
      <c r="H2" s="49" t="s">
        <v>6</v>
      </c>
    </row>
    <row r="3" spans="1:8" ht="15.75" thickBot="1" x14ac:dyDescent="0.3">
      <c r="A3" s="50"/>
      <c r="B3" s="50"/>
      <c r="C3" s="50"/>
      <c r="D3" s="50"/>
      <c r="E3" s="50"/>
      <c r="F3" s="6" t="s">
        <v>11</v>
      </c>
      <c r="G3" s="6" t="s">
        <v>12</v>
      </c>
      <c r="H3" s="50"/>
    </row>
    <row r="4" spans="1:8" x14ac:dyDescent="0.25">
      <c r="A4" s="7">
        <v>1</v>
      </c>
      <c r="B4" s="8" t="s">
        <v>13</v>
      </c>
      <c r="C4" s="9">
        <v>44170</v>
      </c>
      <c r="D4" s="10" t="s">
        <v>17</v>
      </c>
      <c r="E4" s="11" t="s">
        <v>14</v>
      </c>
      <c r="F4" s="12">
        <v>2.2000000000000002</v>
      </c>
      <c r="G4" s="12">
        <v>0.55000000000000004</v>
      </c>
      <c r="H4" s="13">
        <v>2</v>
      </c>
    </row>
    <row r="5" spans="1:8" x14ac:dyDescent="0.25">
      <c r="A5" s="18"/>
      <c r="B5" s="18"/>
      <c r="C5" s="9">
        <v>44171</v>
      </c>
      <c r="D5" s="10" t="s">
        <v>18</v>
      </c>
      <c r="E5" s="11" t="s">
        <v>19</v>
      </c>
      <c r="F5" s="12">
        <v>4.5</v>
      </c>
      <c r="G5" s="12">
        <v>0.7</v>
      </c>
      <c r="H5" s="19">
        <v>1</v>
      </c>
    </row>
    <row r="6" spans="1:8" x14ac:dyDescent="0.25">
      <c r="A6" s="18"/>
      <c r="B6" s="18"/>
      <c r="C6" s="9">
        <v>44172</v>
      </c>
      <c r="D6" s="10" t="s">
        <v>20</v>
      </c>
      <c r="E6" s="11" t="s">
        <v>19</v>
      </c>
      <c r="F6" s="12">
        <v>3.6</v>
      </c>
      <c r="G6" s="12">
        <v>0.8</v>
      </c>
      <c r="H6" s="19">
        <v>1</v>
      </c>
    </row>
    <row r="7" spans="1:8" x14ac:dyDescent="0.25">
      <c r="A7" s="18"/>
      <c r="B7" s="18"/>
      <c r="C7" s="9">
        <v>44173</v>
      </c>
      <c r="D7" s="10" t="s">
        <v>21</v>
      </c>
      <c r="E7" s="21" t="s">
        <v>57</v>
      </c>
      <c r="F7" s="12">
        <v>2</v>
      </c>
      <c r="G7" s="12">
        <v>1</v>
      </c>
      <c r="H7" s="19">
        <v>1</v>
      </c>
    </row>
    <row r="8" spans="1:8" x14ac:dyDescent="0.25">
      <c r="A8" s="18"/>
      <c r="B8" s="18"/>
      <c r="C8" s="9">
        <v>44174</v>
      </c>
      <c r="D8" s="25" t="s">
        <v>23</v>
      </c>
      <c r="E8" s="18" t="s">
        <v>24</v>
      </c>
      <c r="F8" s="12">
        <v>3.8</v>
      </c>
      <c r="G8" s="12">
        <v>1.1000000000000001</v>
      </c>
      <c r="H8" s="19">
        <v>1</v>
      </c>
    </row>
    <row r="9" spans="1:8" x14ac:dyDescent="0.25">
      <c r="A9" s="18"/>
      <c r="B9" s="18"/>
      <c r="C9" s="9">
        <v>44175</v>
      </c>
      <c r="D9" s="10" t="s">
        <v>25</v>
      </c>
      <c r="E9" s="11" t="s">
        <v>24</v>
      </c>
      <c r="F9" s="12">
        <v>3.4</v>
      </c>
      <c r="G9" s="12">
        <v>1</v>
      </c>
      <c r="H9" s="19">
        <v>1</v>
      </c>
    </row>
    <row r="10" spans="1:8" x14ac:dyDescent="0.25">
      <c r="A10" s="18"/>
      <c r="B10" s="18"/>
      <c r="C10" s="9">
        <v>44176</v>
      </c>
      <c r="D10" s="10" t="s">
        <v>26</v>
      </c>
      <c r="E10" s="11" t="s">
        <v>27</v>
      </c>
      <c r="F10" s="12">
        <v>3</v>
      </c>
      <c r="G10" s="12">
        <v>0.6</v>
      </c>
      <c r="H10" s="19">
        <v>1</v>
      </c>
    </row>
    <row r="11" spans="1:8" x14ac:dyDescent="0.25">
      <c r="A11" s="18"/>
      <c r="B11" s="18"/>
      <c r="C11" s="9">
        <v>44177</v>
      </c>
      <c r="D11" s="10" t="s">
        <v>28</v>
      </c>
      <c r="E11" s="11" t="s">
        <v>29</v>
      </c>
      <c r="F11" s="12">
        <v>3</v>
      </c>
      <c r="G11" s="12">
        <v>1</v>
      </c>
      <c r="H11" s="19">
        <v>1</v>
      </c>
    </row>
    <row r="12" spans="1:8" x14ac:dyDescent="0.25">
      <c r="A12" s="18"/>
      <c r="B12" s="18"/>
      <c r="C12" s="9">
        <v>44178</v>
      </c>
      <c r="D12" s="10" t="s">
        <v>30</v>
      </c>
      <c r="E12" s="11" t="s">
        <v>31</v>
      </c>
      <c r="F12" s="12">
        <v>3.5</v>
      </c>
      <c r="G12" s="12">
        <v>1</v>
      </c>
      <c r="H12" s="19">
        <v>1</v>
      </c>
    </row>
    <row r="13" spans="1:8" x14ac:dyDescent="0.25">
      <c r="A13" s="18"/>
      <c r="B13" s="18"/>
      <c r="C13" s="9">
        <v>44179</v>
      </c>
      <c r="D13" s="10" t="s">
        <v>32</v>
      </c>
      <c r="E13" s="11" t="s">
        <v>14</v>
      </c>
      <c r="F13" s="12">
        <v>9.8000000000000007</v>
      </c>
      <c r="G13" s="12">
        <v>0.8</v>
      </c>
      <c r="H13" s="19">
        <v>1</v>
      </c>
    </row>
    <row r="14" spans="1:8" x14ac:dyDescent="0.25">
      <c r="A14" s="18"/>
      <c r="B14" s="18"/>
      <c r="C14" s="9">
        <v>44180</v>
      </c>
      <c r="D14" s="10" t="s">
        <v>33</v>
      </c>
      <c r="E14" s="11" t="s">
        <v>34</v>
      </c>
      <c r="F14" s="12">
        <v>4</v>
      </c>
      <c r="G14" s="12">
        <v>0.4</v>
      </c>
      <c r="H14" s="19">
        <v>1</v>
      </c>
    </row>
    <row r="15" spans="1:8" x14ac:dyDescent="0.25">
      <c r="A15" s="18"/>
      <c r="B15" s="18"/>
      <c r="C15" s="9">
        <v>44181</v>
      </c>
      <c r="D15" s="10" t="s">
        <v>35</v>
      </c>
      <c r="E15" s="11" t="s">
        <v>36</v>
      </c>
      <c r="F15" s="12">
        <v>2</v>
      </c>
      <c r="G15" s="12">
        <v>0.9</v>
      </c>
      <c r="H15" s="19">
        <v>1</v>
      </c>
    </row>
    <row r="16" spans="1:8" x14ac:dyDescent="0.25">
      <c r="A16" s="18"/>
      <c r="B16" s="18"/>
      <c r="C16" s="9">
        <v>44182</v>
      </c>
      <c r="D16" s="10" t="s">
        <v>41</v>
      </c>
      <c r="E16" s="11" t="s">
        <v>38</v>
      </c>
      <c r="F16" s="12">
        <v>4</v>
      </c>
      <c r="G16" s="12">
        <v>1</v>
      </c>
      <c r="H16" s="19">
        <v>1</v>
      </c>
    </row>
    <row r="17" spans="1:8" x14ac:dyDescent="0.25">
      <c r="A17" s="18"/>
      <c r="B17" s="18"/>
      <c r="C17" s="9">
        <v>44183</v>
      </c>
      <c r="D17" s="10" t="s">
        <v>43</v>
      </c>
      <c r="E17" s="11" t="s">
        <v>44</v>
      </c>
      <c r="F17" s="12">
        <v>4</v>
      </c>
      <c r="G17" s="12">
        <v>1</v>
      </c>
      <c r="H17" s="19">
        <v>2</v>
      </c>
    </row>
    <row r="18" spans="1:8" x14ac:dyDescent="0.25">
      <c r="A18" s="18"/>
      <c r="B18" s="18"/>
      <c r="C18" s="9">
        <v>44184</v>
      </c>
      <c r="D18" s="10" t="s">
        <v>37</v>
      </c>
      <c r="E18" s="11" t="s">
        <v>38</v>
      </c>
      <c r="F18" s="12">
        <v>4</v>
      </c>
      <c r="G18" s="12">
        <v>1</v>
      </c>
      <c r="H18" s="19">
        <v>1</v>
      </c>
    </row>
    <row r="19" spans="1:8" x14ac:dyDescent="0.25">
      <c r="A19" s="18"/>
      <c r="B19" s="18"/>
      <c r="C19" s="9">
        <v>44184</v>
      </c>
      <c r="D19" s="10" t="s">
        <v>45</v>
      </c>
      <c r="E19" s="11" t="s">
        <v>58</v>
      </c>
      <c r="F19" s="12">
        <v>4</v>
      </c>
      <c r="G19" s="12">
        <v>1</v>
      </c>
      <c r="H19" s="19">
        <v>1</v>
      </c>
    </row>
    <row r="20" spans="1:8" x14ac:dyDescent="0.25">
      <c r="A20" s="18"/>
      <c r="B20" s="18"/>
      <c r="C20" s="9">
        <v>44184</v>
      </c>
      <c r="D20" s="10" t="s">
        <v>46</v>
      </c>
      <c r="E20" s="11" t="s">
        <v>29</v>
      </c>
      <c r="F20" s="12">
        <v>4</v>
      </c>
      <c r="G20" s="12">
        <v>1</v>
      </c>
      <c r="H20" s="19">
        <v>1</v>
      </c>
    </row>
    <row r="21" spans="1:8" x14ac:dyDescent="0.25">
      <c r="A21" s="18"/>
      <c r="B21" s="18"/>
      <c r="C21" s="9">
        <v>44184</v>
      </c>
      <c r="D21" s="10" t="s">
        <v>47</v>
      </c>
      <c r="E21" s="11" t="s">
        <v>48</v>
      </c>
      <c r="F21" s="12">
        <v>3.5</v>
      </c>
      <c r="G21" s="12">
        <v>1</v>
      </c>
      <c r="H21" s="19">
        <v>1</v>
      </c>
    </row>
    <row r="22" spans="1:8" x14ac:dyDescent="0.25">
      <c r="A22" s="18"/>
      <c r="B22" s="18"/>
      <c r="C22" s="9">
        <v>44184</v>
      </c>
      <c r="D22" s="10" t="s">
        <v>49</v>
      </c>
      <c r="E22" s="11" t="s">
        <v>50</v>
      </c>
      <c r="F22" s="12">
        <v>4</v>
      </c>
      <c r="G22" s="12">
        <v>1</v>
      </c>
      <c r="H22" s="19">
        <v>1</v>
      </c>
    </row>
    <row r="23" spans="1:8" x14ac:dyDescent="0.25">
      <c r="A23" s="18"/>
      <c r="B23" s="18"/>
      <c r="C23" s="9">
        <v>44185</v>
      </c>
      <c r="D23" s="10" t="s">
        <v>51</v>
      </c>
      <c r="E23" s="11" t="s">
        <v>52</v>
      </c>
      <c r="F23" s="12">
        <v>4</v>
      </c>
      <c r="G23" s="12">
        <v>0.8</v>
      </c>
      <c r="H23" s="19">
        <v>1</v>
      </c>
    </row>
    <row r="24" spans="1:8" x14ac:dyDescent="0.25">
      <c r="A24" s="18"/>
      <c r="B24" s="18"/>
      <c r="C24" s="9">
        <v>44186</v>
      </c>
      <c r="D24" s="10" t="s">
        <v>53</v>
      </c>
      <c r="E24" s="11" t="s">
        <v>29</v>
      </c>
      <c r="F24" s="12">
        <v>4</v>
      </c>
      <c r="G24" s="12">
        <v>0.8</v>
      </c>
      <c r="H24" s="19">
        <v>1</v>
      </c>
    </row>
    <row r="25" spans="1:8" x14ac:dyDescent="0.25">
      <c r="A25" s="18"/>
      <c r="B25" s="18"/>
      <c r="C25" s="9">
        <v>44185</v>
      </c>
      <c r="D25" s="10" t="s">
        <v>54</v>
      </c>
      <c r="E25" s="11" t="s">
        <v>34</v>
      </c>
      <c r="F25" s="12">
        <v>2.2000000000000002</v>
      </c>
      <c r="G25" s="12">
        <v>0.35</v>
      </c>
      <c r="H25" s="19">
        <v>1</v>
      </c>
    </row>
    <row r="26" spans="1:8" x14ac:dyDescent="0.25">
      <c r="A26" s="18"/>
      <c r="B26" s="18"/>
      <c r="C26" s="9">
        <v>44186</v>
      </c>
      <c r="D26" s="10" t="s">
        <v>55</v>
      </c>
      <c r="E26" s="11" t="s">
        <v>40</v>
      </c>
      <c r="F26" s="12">
        <v>3.8</v>
      </c>
      <c r="G26" s="12">
        <v>0.32</v>
      </c>
      <c r="H26" s="19">
        <v>1</v>
      </c>
    </row>
    <row r="27" spans="1:8" x14ac:dyDescent="0.25">
      <c r="A27" s="18"/>
      <c r="B27" s="18"/>
      <c r="C27" s="9">
        <v>44185</v>
      </c>
      <c r="D27" s="10" t="s">
        <v>56</v>
      </c>
      <c r="E27" s="11" t="s">
        <v>40</v>
      </c>
      <c r="F27" s="12">
        <v>2.65</v>
      </c>
      <c r="G27" s="12">
        <v>0.3</v>
      </c>
      <c r="H27" s="19">
        <v>1</v>
      </c>
    </row>
    <row r="28" spans="1:8" x14ac:dyDescent="0.25">
      <c r="A28" s="18"/>
      <c r="B28" s="18"/>
      <c r="C28" s="9">
        <v>44186</v>
      </c>
      <c r="D28" s="10" t="s">
        <v>39</v>
      </c>
      <c r="E28" s="11" t="s">
        <v>40</v>
      </c>
      <c r="F28" s="12">
        <v>1.5</v>
      </c>
      <c r="G28" s="12">
        <v>0.5</v>
      </c>
      <c r="H28" s="19">
        <v>60</v>
      </c>
    </row>
    <row r="29" spans="1:8" x14ac:dyDescent="0.25">
      <c r="A29" s="18"/>
      <c r="B29" s="18"/>
      <c r="C29" s="9">
        <v>44186</v>
      </c>
      <c r="D29" s="10" t="s">
        <v>39</v>
      </c>
      <c r="E29" s="11" t="s">
        <v>40</v>
      </c>
      <c r="F29" s="12">
        <v>1.5</v>
      </c>
      <c r="G29" s="12">
        <v>1</v>
      </c>
      <c r="H29" s="19">
        <v>50</v>
      </c>
    </row>
  </sheetData>
  <mergeCells count="7">
    <mergeCell ref="H2:H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Win10Pro</cp:lastModifiedBy>
  <dcterms:created xsi:type="dcterms:W3CDTF">2020-08-27T02:03:47Z</dcterms:created>
  <dcterms:modified xsi:type="dcterms:W3CDTF">2021-04-06T03:01:09Z</dcterms:modified>
</cp:coreProperties>
</file>