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673" firstSheet="11" activeTab="13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Biaya promosi Okt.20" sheetId="12" r:id="rId9"/>
    <sheet name="Biaya promosi Nov.20" sheetId="13" r:id="rId10"/>
    <sheet name="Biaya promosi Des.20" sheetId="14" r:id="rId11"/>
    <sheet name="Biaya promosi Jan.21" sheetId="15" r:id="rId12"/>
    <sheet name="Biaya promosi Mar.21" sheetId="16" r:id="rId13"/>
    <sheet name="Biaya promosi Apr.21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45" i="17" l="1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80" i="17" l="1"/>
  <c r="K81" i="17" s="1"/>
  <c r="J78" i="17"/>
  <c r="J77" i="17"/>
  <c r="K79" i="17" s="1"/>
  <c r="J73" i="17"/>
  <c r="K74" i="17" s="1"/>
  <c r="K72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K70" i="17" l="1"/>
  <c r="K82" i="17" s="1"/>
  <c r="J66" i="18"/>
  <c r="K67" i="18" s="1"/>
  <c r="J64" i="18"/>
  <c r="J63" i="18"/>
  <c r="K65" i="18" s="1"/>
  <c r="K60" i="18"/>
  <c r="J59" i="18"/>
  <c r="K58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56" i="18" s="1"/>
  <c r="J66" i="16"/>
  <c r="K67" i="16" s="1"/>
  <c r="J64" i="16"/>
  <c r="J63" i="16"/>
  <c r="J59" i="16"/>
  <c r="K60" i="16" s="1"/>
  <c r="K58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K68" i="18" l="1"/>
  <c r="K65" i="16"/>
  <c r="K56" i="16"/>
  <c r="J47" i="19"/>
  <c r="K48" i="19" s="1"/>
  <c r="J45" i="19"/>
  <c r="J44" i="19"/>
  <c r="K46" i="19" s="1"/>
  <c r="J40" i="19"/>
  <c r="K41" i="19" s="1"/>
  <c r="K39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68" i="16" l="1"/>
  <c r="K37" i="19"/>
  <c r="K49" i="19" s="1"/>
  <c r="J47" i="15"/>
  <c r="K48" i="15" s="1"/>
  <c r="J45" i="15"/>
  <c r="J44" i="15"/>
  <c r="K46" i="15" s="1"/>
  <c r="J40" i="15"/>
  <c r="K41" i="15" s="1"/>
  <c r="K39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K37" i="15" l="1"/>
  <c r="K49" i="15" s="1"/>
  <c r="J36" i="14" l="1"/>
  <c r="J49" i="14" l="1"/>
  <c r="K50" i="14" s="1"/>
  <c r="J47" i="14"/>
  <c r="J46" i="14"/>
  <c r="J42" i="14"/>
  <c r="K43" i="14" s="1"/>
  <c r="K41" i="14"/>
  <c r="J37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K48" i="14" l="1"/>
  <c r="K39" i="14"/>
  <c r="K51" i="14" s="1"/>
  <c r="J16" i="13"/>
  <c r="J15" i="13"/>
  <c r="J14" i="13"/>
  <c r="J13" i="13"/>
  <c r="J12" i="13"/>
  <c r="J11" i="13"/>
  <c r="J10" i="13"/>
  <c r="J9" i="13"/>
  <c r="J31" i="13"/>
  <c r="K32" i="13" s="1"/>
  <c r="J29" i="13"/>
  <c r="J28" i="13"/>
  <c r="K30" i="13" s="1"/>
  <c r="J24" i="13"/>
  <c r="K25" i="13" s="1"/>
  <c r="K23" i="13"/>
  <c r="J19" i="13"/>
  <c r="J18" i="13"/>
  <c r="J17" i="13"/>
  <c r="J8" i="13"/>
  <c r="J7" i="13"/>
  <c r="J6" i="13"/>
  <c r="J5" i="13"/>
  <c r="J4" i="13"/>
  <c r="K21" i="13" l="1"/>
  <c r="K33" i="13" s="1"/>
  <c r="J4" i="12"/>
  <c r="J20" i="12"/>
  <c r="K21" i="12" s="1"/>
  <c r="J18" i="12"/>
  <c r="J17" i="12"/>
  <c r="K19" i="12" s="1"/>
  <c r="J13" i="12"/>
  <c r="K14" i="12" s="1"/>
  <c r="K12" i="12"/>
  <c r="J8" i="12"/>
  <c r="J7" i="12"/>
  <c r="J6" i="12"/>
  <c r="J5" i="12"/>
  <c r="K10" i="12" l="1"/>
  <c r="K22" i="12" s="1"/>
  <c r="J12" i="1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16" i="11" l="1"/>
  <c r="K28" i="11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19" i="10" l="1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<sst xmlns="http://schemas.openxmlformats.org/spreadsheetml/2006/main" count="1701" uniqueCount="493">
  <si>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</si>
  <si>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</si>
  <si>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</si>
  <si>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</si>
  <si>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</si>
  <si>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</si>
  <si>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</si>
  <si>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</si>
  <si>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</si>
  <si>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</si>
  <si>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</si>
  <si>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</si>
  <si>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</si>
  <si>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</si>
  <si>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</si>
  <si>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</si>
  <si>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</si>
  <si>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</si>
  <si>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</si>
  <si>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</si>
  <si>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</si>
  <si>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</si>
  <si>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</si>
  <si>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</si>
  <si>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</si>
  <si>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</si>
  <si>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</si>
  <si>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</si>
  <si>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</si>
  <si>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</si>
  <si>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</si>
  <si>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</si>
  <si>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</si>
  <si>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</si>
  <si>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</si>
  <si>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</si>
  <si>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</si>
  <si>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</si>
  <si>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</si>
  <si>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</si>
  <si>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</si>
  <si>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</si>
  <si>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</si>
  <si>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</si>
  <si>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</si>
  <si>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</si>
  <si>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</si>
  <si>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</si>
  <si>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</si>
  <si>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</si>
  <si>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</si>
  <si>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</si>
  <si>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</si>
  <si>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</si>
  <si>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</si>
  <si>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</si>
  <si>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</si>
  <si>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</si>
  <si>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</si>
  <si>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</si>
  <si>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</si>
  <si>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</si>
  <si>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</si>
  <si>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</si>
  <si>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</si>
  <si>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</si>
  <si>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</si>
  <si>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</si>
  <si>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</si>
  <si>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</si>
  <si>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</si>
  <si>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</si>
  <si>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</si>
  <si>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</si>
  <si>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</si>
  <si>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</si>
  <si>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</si>
  <si>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</si>
  <si>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</si>
  <si>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</si>
  <si>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</si>
  <si>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</si>
  <si>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</si>
  <si>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</si>
  <si>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</si>
  <si>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</si>
  <si>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</si>
  <si>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</si>
  <si>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</si>
  <si>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</si>
  <si>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</si>
  <si>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</si>
  <si>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</si>
  <si>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</si>
  <si>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</si>
  <si>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</si>
  <si>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</si>
  <si>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</si>
  <si>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</si>
  <si>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</si>
  <si>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</si>
  <si>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</si>
  <si>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</si>
  <si>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</si>
  <si>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</si>
  <si>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</si>
  <si>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</si>
  <si>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</si>
  <si>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</si>
  <si>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</si>
  <si>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</si>
  <si>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</si>
  <si>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</si>
  <si>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</si>
  <si>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</si>
  <si>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</si>
  <si>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</si>
  <si>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</si>
  <si>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</si>
  <si>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</si>
  <si>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</si>
  <si>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</si>
  <si>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</si>
  <si>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</si>
  <si>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</si>
  <si>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</si>
  <si>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</si>
  <si>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</si>
  <si>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</si>
  <si>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</si>
  <si>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</si>
  <si>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</si>
  <si>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</si>
  <si>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</si>
  <si>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</si>
  <si>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</si>
  <si>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</si>
  <si>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</si>
  <si>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</si>
  <si>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</si>
  <si>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</si>
  <si>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</si>
  <si>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</si>
  <si>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</si>
  <si>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</si>
  <si>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</si>
  <si>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</si>
  <si>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</si>
  <si>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</si>
  <si>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</si>
  <si>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</si>
  <si>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</si>
  <si>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</si>
  <si>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</si>
  <si>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</si>
  <si>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</si>
  <si>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</si>
  <si>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</si>
  <si>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</si>
  <si>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</si>
  <si>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</si>
  <si>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</si>
  <si>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</si>
  <si>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</si>
  <si>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</si>
  <si>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</si>
  <si>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</si>
  <si>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</si>
  <si>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</si>
  <si>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</si>
  <si>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</si>
  <si>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</si>
  <si>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</si>
  <si>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</si>
  <si>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</si>
  <si>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</si>
  <si>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</si>
  <si>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</si>
  <si>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</si>
  <si>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</si>
  <si>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</si>
  <si>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</si>
  <si>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</si>
  <si>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</si>
  <si>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</si>
  <si>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</si>
  <si>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</si>
  <si>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</si>
  <si>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</si>
  <si>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</si>
  <si>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</si>
  <si>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</si>
  <si>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</si>
  <si>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</si>
  <si>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</si>
  <si>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</si>
  <si>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</si>
  <si>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</si>
  <si>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</si>
  <si>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</si>
  <si>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</si>
  <si>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</si>
  <si>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</si>
  <si>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</si>
  <si>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</si>
  <si>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</si>
  <si>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</si>
  <si>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</si>
  <si>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</si>
  <si>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</si>
  <si>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</si>
  <si>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</si>
  <si>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</si>
  <si>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</si>
  <si>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</si>
  <si>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</si>
  <si>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</si>
  <si>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</si>
  <si>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</si>
  <si>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</si>
  <si>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</si>
  <si>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</si>
  <si>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</si>
  <si>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</si>
  <si>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</si>
  <si>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</si>
  <si>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</si>
  <si>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</si>
  <si>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</si>
  <si>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</si>
  <si>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</si>
  <si>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</si>
  <si>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</si>
  <si>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</si>
  <si>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</si>
  <si>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</si>
  <si>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</si>
  <si>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</si>
  <si>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</si>
  <si>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</si>
  <si>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</si>
  <si>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</si>
  <si>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</si>
  <si>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</si>
  <si>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</si>
  <si>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</si>
  <si>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</si>
  <si>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</si>
  <si>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</si>
  <si>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</si>
  <si>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</si>
  <si>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</si>
  <si>
    <t>RINCIAN AKTIFITAS PROMOSI DAN KEBUTUHAN BIAYA LPAP November 2020</t>
  </si>
  <si>
    <t>15</t>
  </si>
  <si>
    <t>16</t>
  </si>
  <si>
    <t>Warung Sembako Mecca</t>
  </si>
  <si>
    <t>Spanduk Balakar</t>
  </si>
  <si>
    <t>Pasar Graha</t>
  </si>
  <si>
    <t>Warung Bang Somat.</t>
  </si>
  <si>
    <t>Tk. Ai'sah</t>
  </si>
  <si>
    <t>Tk. Myesha</t>
  </si>
  <si>
    <t>Tk. Juwana</t>
  </si>
  <si>
    <t>Tk. Haura</t>
  </si>
  <si>
    <t>Warung makan Bu Ros.</t>
  </si>
  <si>
    <t>Warung makan Tiga saudara.</t>
  </si>
  <si>
    <t>Tk. Blitar</t>
  </si>
  <si>
    <t>Tk. Amelfa</t>
  </si>
  <si>
    <t>Warung Hj. Ramlah</t>
  </si>
  <si>
    <t>Tk. Ratna</t>
  </si>
  <si>
    <t>Pasar sanga sanga</t>
  </si>
  <si>
    <t>Simpang pasir palaran</t>
  </si>
  <si>
    <t>Jl. Bukit barisan Rt. 24 Kel. Jawa</t>
  </si>
  <si>
    <t>L2 Blok H Rt.22 Tenggarong sebrang</t>
  </si>
  <si>
    <t>Pasar arum</t>
  </si>
  <si>
    <t>PKK - Ibu Santi</t>
  </si>
  <si>
    <t>PKK - Pak Ji sayur</t>
  </si>
  <si>
    <t>PKK - Pak Pudori</t>
  </si>
  <si>
    <t>PKK - Pak Albisa</t>
  </si>
  <si>
    <t>PKK - Bu Emi</t>
  </si>
  <si>
    <t>PKK - Pak Ansa</t>
  </si>
  <si>
    <t>PKK - Mak Ni</t>
  </si>
  <si>
    <t>PKK - Pak Paijo</t>
  </si>
  <si>
    <t>PKK - Mm Desi</t>
  </si>
  <si>
    <t>PKK - Pak Irwan</t>
  </si>
  <si>
    <t>PKK - Pak Wahyudi</t>
  </si>
  <si>
    <t>PKK - Pak Prayoga</t>
  </si>
  <si>
    <t>PKK - Ibu Juminah</t>
  </si>
  <si>
    <t>PKK - Ibu Titin</t>
  </si>
  <si>
    <t>PKK - Pak Jarwo</t>
  </si>
  <si>
    <t>PKK - Pak Aat</t>
  </si>
  <si>
    <t>PKK - Pak Agus</t>
  </si>
  <si>
    <t>PKK - Pak Didik</t>
  </si>
  <si>
    <t>PKK - Mm Sidik</t>
  </si>
  <si>
    <t>PKK - Pak Sugiar</t>
  </si>
  <si>
    <t>PKK - Pak Trimo</t>
  </si>
  <si>
    <t>PKK - Pak Jainudin</t>
  </si>
  <si>
    <t>PKK - Bu Parti</t>
  </si>
  <si>
    <t>PKK - Bu Mursi</t>
  </si>
  <si>
    <t>Tk. Elang perkasa</t>
  </si>
  <si>
    <t>Tk. Sari</t>
  </si>
  <si>
    <t>Tk. Nur</t>
  </si>
  <si>
    <t>Tk. Mega</t>
  </si>
  <si>
    <t>Bakso Ijabah</t>
  </si>
  <si>
    <t>Ks. D'joeragan sayur</t>
  </si>
  <si>
    <t>Psr. Makroman</t>
  </si>
  <si>
    <t>Jl. M. Yamin</t>
  </si>
  <si>
    <t>Lempake</t>
  </si>
  <si>
    <t>Jalur 2 tenggarong</t>
  </si>
  <si>
    <t>Jl. Sentosa</t>
  </si>
  <si>
    <t>Lempake belimau</t>
  </si>
  <si>
    <t>Kebun agung</t>
  </si>
  <si>
    <t>Jl. Gatot subroto</t>
  </si>
  <si>
    <t>Jl. Revolusi karang rejo</t>
  </si>
  <si>
    <t>Jl. Arga mulya dalam</t>
  </si>
  <si>
    <t>Desa benanga</t>
  </si>
  <si>
    <t>Jl. Gerilya</t>
  </si>
  <si>
    <t>Jl. Kadrieuning</t>
  </si>
  <si>
    <t>Jl. M.Said / Polewali 9</t>
  </si>
  <si>
    <t>Jl. Pahlawan. Gg.Swadaya</t>
  </si>
  <si>
    <t>Kompensasi branding motor PKK ( per unit motor PKK dapat 1 karton TCA 65.ml )</t>
  </si>
  <si>
    <t>Kompensasi branding stiker di motor PKK</t>
  </si>
  <si>
    <t>RINCIAN AKTIFITAS PROMOSI DAN KEBUTUHAN BIAYA LPAP Desember 2020</t>
  </si>
  <si>
    <t>RINCIAN AKTIFITAS PROMOSI DAN KEBUTUHAN BIAYA LPAP Januari 2021</t>
  </si>
  <si>
    <t>PKK - Mama Samsuri</t>
  </si>
  <si>
    <t>PKK - Trimono</t>
  </si>
  <si>
    <t>PKK - Mama Mayang</t>
  </si>
  <si>
    <t>PKK - Bambang</t>
  </si>
  <si>
    <t>PKK - Sarni</t>
  </si>
  <si>
    <t>Arga mulya dalam</t>
  </si>
  <si>
    <t>PKK - Sabirin</t>
  </si>
  <si>
    <t>PKK - Moli</t>
  </si>
  <si>
    <t>PKK - Aldi</t>
  </si>
  <si>
    <t>PKK - Mba Ju</t>
  </si>
  <si>
    <t>Grilya</t>
  </si>
  <si>
    <t>PKK - Mba Sarni</t>
  </si>
  <si>
    <t>PKK - Saipul</t>
  </si>
  <si>
    <t>PKK - Sugiyono</t>
  </si>
  <si>
    <t>PKK - Bude Ali</t>
  </si>
  <si>
    <t>PKK - Mba Mar</t>
  </si>
  <si>
    <t>Tk. Mama Eza</t>
  </si>
  <si>
    <t>Jl. Kemuning</t>
  </si>
  <si>
    <t>Tk. Ita</t>
  </si>
  <si>
    <t>Makroman</t>
  </si>
  <si>
    <t>Tk. Rahmat</t>
  </si>
  <si>
    <t>Palaran</t>
  </si>
  <si>
    <t>Tk. Mama Via</t>
  </si>
  <si>
    <t>Tk. Hamka</t>
  </si>
  <si>
    <t xml:space="preserve">Tk. Eka </t>
  </si>
  <si>
    <t>Tk. Aruna</t>
  </si>
  <si>
    <t>Tk. Wahyu</t>
  </si>
  <si>
    <t>Tk. Nabil 1</t>
  </si>
  <si>
    <t>Tk. Nabil 2</t>
  </si>
  <si>
    <t>Tk. Rizky 1</t>
  </si>
  <si>
    <t>Tk. Rizky 2</t>
  </si>
  <si>
    <t>Tk. Berkat usaha</t>
  </si>
  <si>
    <t>PAKIRAN IJABAH</t>
  </si>
  <si>
    <t>Jl. Pangeran antasari</t>
  </si>
  <si>
    <t>PARKIRAN SANGKULIRANG</t>
  </si>
  <si>
    <t>Biaya pemasangan stiker motor ( 14 unit motor )</t>
  </si>
  <si>
    <t>WR. Nenek Aji</t>
  </si>
  <si>
    <t>Arisko</t>
  </si>
  <si>
    <t>TK. Bu Dedy</t>
  </si>
  <si>
    <t>Jl. Hb. Suparno</t>
  </si>
  <si>
    <t>TK. Saudara / Telur</t>
  </si>
  <si>
    <t>Jl. P.Antasari</t>
  </si>
  <si>
    <t>KS. Barokah</t>
  </si>
  <si>
    <t>Tenggarong sebrang - L2</t>
  </si>
  <si>
    <t xml:space="preserve">TK. Yani </t>
  </si>
  <si>
    <t>Jl. Masjid anggana</t>
  </si>
  <si>
    <t>TK. H.Arief</t>
  </si>
  <si>
    <t>Jalan poros BPP</t>
  </si>
  <si>
    <t>TK. Suardi</t>
  </si>
  <si>
    <t xml:space="preserve">TK. Angga </t>
  </si>
  <si>
    <t>Loa janan</t>
  </si>
  <si>
    <t>TK. Choirul</t>
  </si>
  <si>
    <t>Jl. Cipto mangunkusumo</t>
  </si>
  <si>
    <t>TK. Rezky gina</t>
  </si>
  <si>
    <t>Pasar subuh segiri</t>
  </si>
  <si>
    <t>Ks. Bumbu yenni</t>
  </si>
  <si>
    <t>Tk. Bumbu Mama salam</t>
  </si>
  <si>
    <t>Ks. Bu atun</t>
  </si>
  <si>
    <t>Tk. Ibu eko</t>
  </si>
  <si>
    <t>Tk. Riky</t>
  </si>
  <si>
    <t>Ks. Icha gula merah</t>
  </si>
  <si>
    <t>Ks. Puput</t>
  </si>
  <si>
    <t>Pasar makroman</t>
  </si>
  <si>
    <t>Ks. Ibu ani</t>
  </si>
  <si>
    <t>Stand ojek kurnia makmur</t>
  </si>
  <si>
    <t>Pasar harapan baru</t>
  </si>
  <si>
    <t>Tk. Dijah</t>
  </si>
  <si>
    <t>Jl. Pasundan</t>
  </si>
  <si>
    <t>Tk. Simpang</t>
  </si>
  <si>
    <t>Kilo 2 Loa janan</t>
  </si>
  <si>
    <t>Tk. Astro mulya</t>
  </si>
  <si>
    <t>Jl. P.Suryanata</t>
  </si>
  <si>
    <t>PKK - Mama pais</t>
  </si>
  <si>
    <t>Pasar merdeka</t>
  </si>
  <si>
    <t>PKK - Mama wawa</t>
  </si>
  <si>
    <t>PKK - Patmi</t>
  </si>
  <si>
    <t>PKK - Mama sinta</t>
  </si>
  <si>
    <t>PKK - Bu mar</t>
  </si>
  <si>
    <t>PKK - Pak kastur</t>
  </si>
  <si>
    <t>PKK - Mba siti</t>
  </si>
  <si>
    <t>PKK - Bu irene</t>
  </si>
  <si>
    <t>Pasar subuh loa duri</t>
  </si>
  <si>
    <t>PKK - Wildani</t>
  </si>
  <si>
    <t>PKK - Mama tina</t>
  </si>
  <si>
    <t>PKK - Pak priyadi</t>
  </si>
  <si>
    <t>PKK - Black</t>
  </si>
  <si>
    <t>PKK - Pak Ragil</t>
  </si>
  <si>
    <t>PKK - Pendi</t>
  </si>
  <si>
    <t>PKK - Ilham</t>
  </si>
  <si>
    <t>PKK - Sudi</t>
  </si>
  <si>
    <t>PKK - Pak yadi</t>
  </si>
  <si>
    <t>PKK - Pak Saimin</t>
  </si>
  <si>
    <t>PKK - Mba uti</t>
  </si>
  <si>
    <t>PKK - Mba jeng</t>
  </si>
  <si>
    <t>RINCIAN AKTIFITAS PROMOSI DAN KEBUTUHAN BIAYA LPAP Maret 2021</t>
  </si>
  <si>
    <t>Biaya pasang stiker motor PKK ( Branding )</t>
  </si>
  <si>
    <t>Biaya pemasangan stiker motor ( 25 unit motor )</t>
  </si>
  <si>
    <t>Cetak stiker motor PKK ( branding motor PKK pasar subuh loa duri )</t>
  </si>
  <si>
    <t>Cetak stiker motor PKK ( branding motor PKK pasar subuh merdeka )</t>
  </si>
  <si>
    <t>RINCIAN AKTIFITAS PROMOSI DAN KEBUTUHAN BIAYA LPAP April 2021</t>
  </si>
  <si>
    <t>WR. BULE JUM</t>
  </si>
  <si>
    <t>TK. MELATI / ATQA SARI PUTRI</t>
  </si>
  <si>
    <t>TK. FITRI</t>
  </si>
  <si>
    <t>TK. ILHAM JAYA</t>
  </si>
  <si>
    <t>KS. SAYUR MAYUR MAS JOHAN</t>
  </si>
  <si>
    <t>KS. SEMBAKO &amp; SAYURAN MAS BEJO</t>
  </si>
  <si>
    <t>Jl. Mangkurawang tenggarong</t>
  </si>
  <si>
    <t>TK. MAS BUDI</t>
  </si>
  <si>
    <t>TK. RHENY SEMBAKO</t>
  </si>
  <si>
    <t>Jl. Lambung mangkurat</t>
  </si>
  <si>
    <t>TK. ASHILLA SEMBAKO</t>
  </si>
  <si>
    <t>TK. AKMAL SEMBAKO</t>
  </si>
  <si>
    <t>TK. NANIC / HJ. MADINA</t>
  </si>
  <si>
    <t>KS. SAYUR MAMA IRA</t>
  </si>
  <si>
    <t>KS. CINCAU IYAN</t>
  </si>
  <si>
    <t>KS. KASMAH</t>
  </si>
  <si>
    <t>KS. MAMA FATMA</t>
  </si>
  <si>
    <t>KS. GORENGAN MBA SITI</t>
  </si>
  <si>
    <t>PKK - MAMA IRA</t>
  </si>
  <si>
    <t>PKK - MAMA SANTI</t>
  </si>
  <si>
    <t>PKK - MAMA IFA</t>
  </si>
  <si>
    <t xml:space="preserve">PKK - BUDE </t>
  </si>
  <si>
    <t>PKK - PAK AJI</t>
  </si>
  <si>
    <t>PKK - MAMA SITI</t>
  </si>
  <si>
    <t>PKK - PADE COY</t>
  </si>
  <si>
    <t>PKK - PAK JENGGOT</t>
  </si>
  <si>
    <t>PKK - MAMA ALIF</t>
  </si>
  <si>
    <t>PKK - RUDI</t>
  </si>
  <si>
    <t>PKK - PAK AJINO</t>
  </si>
  <si>
    <t xml:space="preserve">PKK - PAK DI </t>
  </si>
  <si>
    <t>PKK - PAK DINO</t>
  </si>
  <si>
    <t>PKK - PAK BLEK</t>
  </si>
  <si>
    <t>PKK - PAK SIGIT</t>
  </si>
  <si>
    <t>PKK - ADI</t>
  </si>
  <si>
    <t>PKK - MBA UL</t>
  </si>
  <si>
    <t>PKK - RUSMADI</t>
  </si>
  <si>
    <t>PKK - PAK KHOLIS</t>
  </si>
  <si>
    <t>PKK - RENDI</t>
  </si>
  <si>
    <t>PKK - SUDIRMAN</t>
  </si>
  <si>
    <t>PKK - MAS AGUS</t>
  </si>
  <si>
    <t>PKK - ARBAYAH</t>
  </si>
  <si>
    <t>PKK - JUNAIDI</t>
  </si>
  <si>
    <t>PKK - PAK RIZAL</t>
  </si>
  <si>
    <t>PKK - PAK HAN</t>
  </si>
  <si>
    <t>PKK - PAK SUKIMAN</t>
  </si>
  <si>
    <t xml:space="preserve">PKK - PAK EDI </t>
  </si>
  <si>
    <t>PKK - PAK SUPRIYANO</t>
  </si>
  <si>
    <t>PKK - PAK AGIL</t>
  </si>
  <si>
    <t>PKK - PAK SIMAN</t>
  </si>
  <si>
    <t>PKK - PAK YANTO</t>
  </si>
  <si>
    <t>PKK - PAK DODI</t>
  </si>
  <si>
    <t>PKK - PAK IMRON</t>
  </si>
  <si>
    <t>PKK - PAK RANI</t>
  </si>
  <si>
    <t>PKK - PAK RAHMAN</t>
  </si>
  <si>
    <t>PKK - PAK JAMAL</t>
  </si>
  <si>
    <t>PKK - PAK AREA</t>
  </si>
  <si>
    <t>PKK - PAK MIP</t>
  </si>
  <si>
    <t>PKK - PAK SERIL</t>
  </si>
  <si>
    <t>PKK - MAS ARIL</t>
  </si>
  <si>
    <t>PKK - PAK AJIS</t>
  </si>
  <si>
    <t>PKK - PAK RUSMADI</t>
  </si>
  <si>
    <t>Biaya pasang stiker MOBIL PKK ( Branding )</t>
  </si>
  <si>
    <t>Kompensasi branding stiker di MOBIL PKK</t>
  </si>
  <si>
    <t>Biaya pasang stiker MOTOR PKK ( Branding )</t>
  </si>
  <si>
    <t>Kompensasi branding stiker di MOTOR PKK</t>
  </si>
  <si>
    <t>Biaya pemasangan stiker motor ( 3 unit MOBIL )</t>
  </si>
  <si>
    <t>Kompensasi branding motor PKK ( per unit MOBIL PKK dapat 3 karton TCA 65.ml )</t>
  </si>
  <si>
    <t>Biaya pemasangan stiker motor ( 40 unit MOTOR )</t>
  </si>
  <si>
    <t>Kompensasi branding motor PKK ( per unit MOTOR PKK dapat 1 karton TCA 65.ml )</t>
  </si>
  <si>
    <t>Cetak stiker motor PKK ( branding MOBIL PKK pasar subuh loa duri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</si>
</sst>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4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4.28515625" style="7" customWidth="1"/>
    <col min="5" max="5" width="29.285156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113" t="s">
        <v>252</v>
      </c>
      <c r="B1" s="113"/>
      <c r="C1" s="113"/>
      <c r="D1" s="113"/>
      <c r="E1" s="113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44161</v>
      </c>
      <c r="D4" s="67" t="s">
        <v>255</v>
      </c>
      <c r="E4" s="63" t="s">
        <v>238</v>
      </c>
      <c r="F4" s="2">
        <v>5</v>
      </c>
      <c r="G4" s="2">
        <v>1</v>
      </c>
      <c r="H4" s="2">
        <v>1</v>
      </c>
      <c r="I4" s="5">
        <v>35000</v>
      </c>
      <c r="J4" s="12">
        <f>F4*G4*H4*I4</f>
        <v>175000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256</v>
      </c>
      <c r="E5" s="64" t="s">
        <v>218</v>
      </c>
      <c r="F5" s="1">
        <v>4</v>
      </c>
      <c r="G5" s="1">
        <v>1</v>
      </c>
      <c r="H5" s="1">
        <v>1</v>
      </c>
      <c r="I5" s="5">
        <v>35000</v>
      </c>
      <c r="J5" s="12">
        <f t="shared" ref="J5:J19" si="0">F5*G5*H5*I5</f>
        <v>140000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7" t="s">
        <v>257</v>
      </c>
      <c r="E6" s="63" t="s">
        <v>246</v>
      </c>
      <c r="F6" s="1">
        <v>10</v>
      </c>
      <c r="G6" s="1">
        <v>1</v>
      </c>
      <c r="H6" s="1">
        <v>1</v>
      </c>
      <c r="I6" s="5">
        <v>35000</v>
      </c>
      <c r="J6" s="12">
        <f t="shared" si="0"/>
        <v>350000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35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258</v>
      </c>
      <c r="E8" s="63" t="s">
        <v>246</v>
      </c>
      <c r="F8" s="1">
        <v>5</v>
      </c>
      <c r="G8" s="1">
        <v>1</v>
      </c>
      <c r="H8" s="1">
        <v>1</v>
      </c>
      <c r="I8" s="5">
        <v>35000</v>
      </c>
      <c r="J8" s="12">
        <f t="shared" si="0"/>
        <v>175000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259</v>
      </c>
      <c r="E9" s="63" t="s">
        <v>246</v>
      </c>
      <c r="F9" s="1">
        <v>4</v>
      </c>
      <c r="G9" s="1">
        <v>1</v>
      </c>
      <c r="H9" s="1">
        <v>1</v>
      </c>
      <c r="I9" s="5">
        <v>35000</v>
      </c>
      <c r="J9" s="12">
        <f t="shared" si="0"/>
        <v>140000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260</v>
      </c>
      <c r="E10" s="63" t="s">
        <v>273</v>
      </c>
      <c r="F10" s="1">
        <v>5</v>
      </c>
      <c r="G10" s="1">
        <v>1</v>
      </c>
      <c r="H10" s="1">
        <v>1</v>
      </c>
      <c r="I10" s="5">
        <v>35000</v>
      </c>
      <c r="J10" s="12">
        <f t="shared" si="0"/>
        <v>175000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261</v>
      </c>
      <c r="E11" s="63" t="s">
        <v>218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262</v>
      </c>
      <c r="E12" s="63" t="s">
        <v>218</v>
      </c>
      <c r="F12" s="1">
        <v>7</v>
      </c>
      <c r="G12" s="1">
        <v>1</v>
      </c>
      <c r="H12" s="1">
        <v>1</v>
      </c>
      <c r="I12" s="5">
        <v>35000</v>
      </c>
      <c r="J12" s="12">
        <f t="shared" si="0"/>
        <v>245000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263</v>
      </c>
      <c r="E13" s="63" t="s">
        <v>218</v>
      </c>
      <c r="F13" s="1">
        <v>3</v>
      </c>
      <c r="G13" s="1">
        <v>1</v>
      </c>
      <c r="H13" s="1">
        <v>1</v>
      </c>
      <c r="I13" s="5">
        <v>35000</v>
      </c>
      <c r="J13" s="12">
        <f t="shared" si="0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8" t="s">
        <v>264</v>
      </c>
      <c r="E14" s="63" t="s">
        <v>218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8" t="s">
        <v>265</v>
      </c>
      <c r="E15" s="63" t="s">
        <v>269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8" t="s">
        <v>266</v>
      </c>
      <c r="E16" s="63" t="s">
        <v>270</v>
      </c>
      <c r="F16" s="1">
        <v>14</v>
      </c>
      <c r="G16" s="1">
        <v>1</v>
      </c>
      <c r="H16" s="1">
        <v>1</v>
      </c>
      <c r="I16" s="5">
        <v>35000</v>
      </c>
      <c r="J16" s="12">
        <f t="shared" si="0"/>
        <v>490000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68" t="s">
        <v>267</v>
      </c>
      <c r="E17" s="63" t="s">
        <v>271</v>
      </c>
      <c r="F17" s="1">
        <v>8</v>
      </c>
      <c r="G17" s="1">
        <v>1</v>
      </c>
      <c r="H17" s="1">
        <v>1</v>
      </c>
      <c r="I17" s="5">
        <v>35000</v>
      </c>
      <c r="J17" s="12">
        <f t="shared" si="0"/>
        <v>280000</v>
      </c>
      <c r="K17" s="17"/>
      <c r="L17" s="15" t="s">
        <v>112</v>
      </c>
    </row>
    <row r="18" spans="1:12" x14ac:dyDescent="0.2">
      <c r="A18" s="75" t="s">
        <v>253</v>
      </c>
      <c r="B18" s="16"/>
      <c r="C18" s="3"/>
      <c r="D18" s="68" t="s">
        <v>268</v>
      </c>
      <c r="E18" s="63" t="s">
        <v>272</v>
      </c>
      <c r="F18" s="1">
        <v>5</v>
      </c>
      <c r="G18" s="1">
        <v>1</v>
      </c>
      <c r="H18" s="1">
        <v>1</v>
      </c>
      <c r="I18" s="5">
        <v>35000</v>
      </c>
      <c r="J18" s="12">
        <f t="shared" si="0"/>
        <v>175000</v>
      </c>
      <c r="K18" s="17"/>
      <c r="L18" s="15" t="s">
        <v>112</v>
      </c>
    </row>
    <row r="19" spans="1:12" x14ac:dyDescent="0.2">
      <c r="A19" s="75" t="s">
        <v>254</v>
      </c>
      <c r="B19" s="16"/>
      <c r="C19" s="3"/>
      <c r="D19" s="70"/>
      <c r="E19" s="63"/>
      <c r="F19" s="1">
        <v>0</v>
      </c>
      <c r="G19" s="1">
        <v>0</v>
      </c>
      <c r="H19" s="1">
        <v>0</v>
      </c>
      <c r="I19" s="5">
        <v>0</v>
      </c>
      <c r="J19" s="12">
        <f t="shared" si="0"/>
        <v>0</v>
      </c>
      <c r="K19" s="16"/>
      <c r="L19" s="16"/>
    </row>
    <row r="20" spans="1:12" x14ac:dyDescent="0.2">
      <c r="A20" s="75"/>
      <c r="B20" s="16"/>
      <c r="C20" s="16"/>
      <c r="D20" s="71"/>
      <c r="E20" s="63"/>
      <c r="F20" s="16"/>
      <c r="G20" s="16"/>
      <c r="H20" s="16"/>
      <c r="I20" s="6"/>
      <c r="J20" s="6">
        <v>0</v>
      </c>
      <c r="K20" s="17"/>
      <c r="L20" s="16"/>
    </row>
    <row r="21" spans="1:12" ht="13.5" thickBot="1" x14ac:dyDescent="0.25">
      <c r="A21" s="16"/>
      <c r="B21" s="16"/>
      <c r="C21" s="16"/>
      <c r="D21" s="16"/>
      <c r="E21" s="16"/>
      <c r="F21" s="102" t="s">
        <v>11</v>
      </c>
      <c r="G21" s="103"/>
      <c r="H21" s="103"/>
      <c r="I21" s="103"/>
      <c r="J21" s="104"/>
      <c r="K21" s="23">
        <f>SUM(J4:J20)</f>
        <v>3010000</v>
      </c>
      <c r="L21" s="16"/>
    </row>
    <row r="22" spans="1:12" x14ac:dyDescent="0.2">
      <c r="A22" s="24">
        <v>2</v>
      </c>
      <c r="B22" s="25" t="s">
        <v>18</v>
      </c>
      <c r="C22" s="26"/>
      <c r="D22" s="27"/>
      <c r="E22" s="27"/>
      <c r="F22" s="27"/>
      <c r="G22" s="27"/>
      <c r="H22" s="27"/>
      <c r="I22" s="27"/>
      <c r="J22" s="28">
        <v>0</v>
      </c>
      <c r="K22" s="29"/>
      <c r="L22" s="22"/>
    </row>
    <row r="23" spans="1:12" ht="13.5" thickBot="1" x14ac:dyDescent="0.25">
      <c r="A23" s="16"/>
      <c r="B23" s="30"/>
      <c r="C23" s="31"/>
      <c r="D23" s="32"/>
      <c r="E23" s="32"/>
      <c r="F23" s="83" t="s">
        <v>11</v>
      </c>
      <c r="G23" s="83"/>
      <c r="H23" s="83"/>
      <c r="I23" s="83"/>
      <c r="J23" s="83"/>
      <c r="K23" s="33">
        <f>J22</f>
        <v>0</v>
      </c>
      <c r="L23" s="22"/>
    </row>
    <row r="24" spans="1:12" x14ac:dyDescent="0.2">
      <c r="A24" s="16">
        <v>3</v>
      </c>
      <c r="B24" s="34" t="s">
        <v>20</v>
      </c>
      <c r="C24" s="26"/>
      <c r="D24" s="27"/>
      <c r="E24" s="27"/>
      <c r="F24" s="27"/>
      <c r="G24" s="27"/>
      <c r="H24" s="27">
        <v>0</v>
      </c>
      <c r="I24" s="28">
        <v>0</v>
      </c>
      <c r="J24" s="28">
        <f>H24*I24</f>
        <v>0</v>
      </c>
      <c r="K24" s="29"/>
      <c r="L24" s="22"/>
    </row>
    <row r="25" spans="1:12" ht="13.5" thickBot="1" x14ac:dyDescent="0.25">
      <c r="A25" s="16"/>
      <c r="B25" s="4"/>
      <c r="C25" s="35"/>
      <c r="D25" s="4"/>
      <c r="E25" s="4"/>
      <c r="F25" s="84" t="s">
        <v>11</v>
      </c>
      <c r="G25" s="85"/>
      <c r="H25" s="85"/>
      <c r="I25" s="85"/>
      <c r="J25" s="86"/>
      <c r="K25" s="36">
        <f>J24</f>
        <v>0</v>
      </c>
      <c r="L25" s="16"/>
    </row>
    <row r="26" spans="1:12" x14ac:dyDescent="0.2">
      <c r="A26" s="16">
        <v>4</v>
      </c>
      <c r="B26" s="37" t="s">
        <v>15</v>
      </c>
      <c r="C26" s="3"/>
      <c r="D26" s="24" t="s">
        <v>16</v>
      </c>
      <c r="E26" s="24" t="s">
        <v>17</v>
      </c>
      <c r="F26" s="24"/>
      <c r="G26" s="24"/>
      <c r="H26" s="24">
        <v>0</v>
      </c>
      <c r="I26" s="12">
        <v>10000</v>
      </c>
      <c r="J26" s="12">
        <v>0</v>
      </c>
      <c r="K26" s="39"/>
      <c r="L26" s="16"/>
    </row>
    <row r="27" spans="1:12" ht="13.5" thickBot="1" x14ac:dyDescent="0.25">
      <c r="A27" s="16"/>
      <c r="B27" s="4"/>
      <c r="C27" s="35"/>
      <c r="D27" s="4"/>
      <c r="E27" s="4"/>
      <c r="F27" s="87" t="s">
        <v>11</v>
      </c>
      <c r="G27" s="88"/>
      <c r="H27" s="88"/>
      <c r="I27" s="88"/>
      <c r="J27" s="89"/>
      <c r="K27" s="40">
        <v>0</v>
      </c>
      <c r="L27" s="16"/>
    </row>
    <row r="28" spans="1:12" x14ac:dyDescent="0.2">
      <c r="A28" s="16">
        <v>5</v>
      </c>
      <c r="B28" s="41" t="s">
        <v>21</v>
      </c>
      <c r="C28" s="42"/>
      <c r="D28" s="43"/>
      <c r="E28" s="43"/>
      <c r="F28" s="24"/>
      <c r="G28" s="24"/>
      <c r="H28" s="24">
        <v>0</v>
      </c>
      <c r="I28" s="12">
        <v>0</v>
      </c>
      <c r="J28" s="12">
        <f>H28*I28</f>
        <v>0</v>
      </c>
      <c r="K28" s="13"/>
      <c r="L28" s="16"/>
    </row>
    <row r="29" spans="1:12" x14ac:dyDescent="0.2">
      <c r="A29" s="16"/>
      <c r="B29" s="44"/>
      <c r="C29" s="45"/>
      <c r="D29" s="46"/>
      <c r="E29" s="46"/>
      <c r="F29" s="47"/>
      <c r="G29" s="48"/>
      <c r="H29" s="48">
        <v>0</v>
      </c>
      <c r="I29" s="49">
        <v>0</v>
      </c>
      <c r="J29" s="12">
        <f>H29*I29</f>
        <v>0</v>
      </c>
      <c r="K29" s="50"/>
      <c r="L29" s="16"/>
    </row>
    <row r="30" spans="1:12" ht="13.5" thickBot="1" x14ac:dyDescent="0.25">
      <c r="A30" s="16"/>
      <c r="B30" s="4"/>
      <c r="C30" s="4"/>
      <c r="D30" s="4"/>
      <c r="E30" s="4"/>
      <c r="F30" s="90" t="s">
        <v>11</v>
      </c>
      <c r="G30" s="91"/>
      <c r="H30" s="91"/>
      <c r="I30" s="91"/>
      <c r="J30" s="92"/>
      <c r="K30" s="51">
        <f>SUM(J28:J29)</f>
        <v>0</v>
      </c>
      <c r="L30" s="16"/>
    </row>
    <row r="31" spans="1:12" x14ac:dyDescent="0.2">
      <c r="A31" s="16">
        <v>6</v>
      </c>
      <c r="B31" s="52" t="s">
        <v>22</v>
      </c>
      <c r="C31" s="42"/>
      <c r="D31" s="20"/>
      <c r="E31" s="20"/>
      <c r="F31" s="53"/>
      <c r="G31" s="53"/>
      <c r="H31" s="54">
        <v>0</v>
      </c>
      <c r="I31" s="55">
        <v>0</v>
      </c>
      <c r="J31" s="56">
        <f>H31*I31</f>
        <v>0</v>
      </c>
      <c r="K31" s="57"/>
      <c r="L31" s="16"/>
    </row>
    <row r="32" spans="1:12" ht="13.5" thickBot="1" x14ac:dyDescent="0.25">
      <c r="A32" s="16"/>
      <c r="B32" s="4"/>
      <c r="C32" s="4"/>
      <c r="D32" s="4"/>
      <c r="E32" s="4"/>
      <c r="F32" s="93" t="s">
        <v>11</v>
      </c>
      <c r="G32" s="94"/>
      <c r="H32" s="94"/>
      <c r="I32" s="94"/>
      <c r="J32" s="95"/>
      <c r="K32" s="58">
        <f>J31</f>
        <v>0</v>
      </c>
      <c r="L32" s="16"/>
    </row>
    <row r="33" spans="1:12" x14ac:dyDescent="0.2">
      <c r="A33" s="16"/>
      <c r="B33" s="24"/>
      <c r="C33" s="24"/>
      <c r="D33" s="24"/>
      <c r="E33" s="24"/>
      <c r="F33" s="24"/>
      <c r="G33" s="24"/>
      <c r="H33" s="96" t="s">
        <v>14</v>
      </c>
      <c r="I33" s="97"/>
      <c r="J33" s="98"/>
      <c r="K33" s="81">
        <f>K32+K30+K27+K25+K23+K21</f>
        <v>3010000</v>
      </c>
      <c r="L33" s="16"/>
    </row>
    <row r="34" spans="1:12" x14ac:dyDescent="0.2">
      <c r="A34" s="16"/>
      <c r="B34" s="16"/>
      <c r="C34" s="16"/>
      <c r="D34" s="16"/>
      <c r="E34" s="16"/>
      <c r="F34" s="16"/>
      <c r="G34" s="16"/>
      <c r="H34" s="99"/>
      <c r="I34" s="100"/>
      <c r="J34" s="101"/>
      <c r="K34" s="82"/>
      <c r="L34" s="16"/>
    </row>
    <row r="35" spans="1:12" x14ac:dyDescent="0.2">
      <c r="J35" s="7"/>
      <c r="K35" s="7"/>
    </row>
    <row r="36" spans="1:12" x14ac:dyDescent="0.2">
      <c r="J36" s="7"/>
      <c r="K36" s="7"/>
    </row>
    <row r="37" spans="1:12" x14ac:dyDescent="0.2">
      <c r="J37" s="7"/>
      <c r="K37" s="7"/>
    </row>
    <row r="38" spans="1:12" x14ac:dyDescent="0.2">
      <c r="J38" s="7"/>
      <c r="K38" s="7"/>
    </row>
    <row r="39" spans="1:12" x14ac:dyDescent="0.2">
      <c r="J39" s="7"/>
      <c r="K39" s="7"/>
    </row>
    <row r="40" spans="1:12" x14ac:dyDescent="0.2">
      <c r="J40" s="7"/>
      <c r="K40" s="7"/>
    </row>
    <row r="41" spans="1:12" x14ac:dyDescent="0.2">
      <c r="J41" s="7"/>
      <c r="K41" s="7"/>
    </row>
    <row r="42" spans="1:12" x14ac:dyDescent="0.2">
      <c r="J42" s="7"/>
      <c r="K42" s="7"/>
    </row>
    <row r="43" spans="1:12" x14ac:dyDescent="0.2">
      <c r="J43" s="7"/>
      <c r="K43" s="7"/>
    </row>
    <row r="44" spans="1:12" x14ac:dyDescent="0.2">
      <c r="J44" s="7"/>
      <c r="K44" s="7"/>
    </row>
    <row r="45" spans="1:12" x14ac:dyDescent="0.2">
      <c r="J45" s="7"/>
      <c r="K45" s="7"/>
    </row>
    <row r="46" spans="1:12" x14ac:dyDescent="0.2">
      <c r="J46" s="7"/>
      <c r="K46" s="7"/>
    </row>
    <row r="47" spans="1:12" x14ac:dyDescent="0.2">
      <c r="J47" s="7"/>
      <c r="K47" s="7"/>
    </row>
    <row r="48" spans="1:12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  <row r="60" spans="10:11" x14ac:dyDescent="0.2">
      <c r="J60" s="7"/>
      <c r="K60" s="7"/>
    </row>
    <row r="61" spans="10:11" x14ac:dyDescent="0.2">
      <c r="J61" s="7"/>
      <c r="K61" s="7"/>
    </row>
  </sheetData>
  <mergeCells count="20">
    <mergeCell ref="L2:L3"/>
    <mergeCell ref="F21:J21"/>
    <mergeCell ref="A2:A3"/>
    <mergeCell ref="B2:B3"/>
    <mergeCell ref="C2:C3"/>
    <mergeCell ref="D2:D3"/>
    <mergeCell ref="E2:E3"/>
    <mergeCell ref="F2:G2"/>
    <mergeCell ref="K33:K34"/>
    <mergeCell ref="A1:E1"/>
    <mergeCell ref="F23:J23"/>
    <mergeCell ref="F25:J25"/>
    <mergeCell ref="F27:J27"/>
    <mergeCell ref="F30:J30"/>
    <mergeCell ref="F32:J32"/>
    <mergeCell ref="H33:J34"/>
    <mergeCell ref="H2:H3"/>
    <mergeCell ref="I2:I3"/>
    <mergeCell ref="J2:J3"/>
    <mergeCell ref="K2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321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44191</v>
      </c>
      <c r="D4" s="68" t="s">
        <v>274</v>
      </c>
      <c r="E4" s="63" t="s">
        <v>305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  <c r="L4" s="15" t="s">
        <v>185</v>
      </c>
    </row>
    <row r="5" spans="1:12" x14ac:dyDescent="0.2">
      <c r="A5" s="15"/>
      <c r="B5" s="16"/>
      <c r="C5" s="3">
        <v>44191</v>
      </c>
      <c r="D5" s="68" t="s">
        <v>275</v>
      </c>
      <c r="E5" s="63" t="s">
        <v>305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  <c r="L5" s="15" t="s">
        <v>185</v>
      </c>
    </row>
    <row r="6" spans="1:12" x14ac:dyDescent="0.2">
      <c r="A6" s="15"/>
      <c r="B6" s="16"/>
      <c r="C6" s="3">
        <v>44191</v>
      </c>
      <c r="D6" s="68" t="s">
        <v>276</v>
      </c>
      <c r="E6" s="63" t="s">
        <v>306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  <c r="L6" s="15" t="s">
        <v>185</v>
      </c>
    </row>
    <row r="7" spans="1:12" x14ac:dyDescent="0.2">
      <c r="A7" s="15"/>
      <c r="B7" s="16"/>
      <c r="C7" s="3">
        <v>44191</v>
      </c>
      <c r="D7" s="68" t="s">
        <v>277</v>
      </c>
      <c r="E7" s="63" t="s">
        <v>307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44191</v>
      </c>
      <c r="D8" s="67" t="s">
        <v>278</v>
      </c>
      <c r="E8" s="63" t="s">
        <v>308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44191</v>
      </c>
      <c r="D9" s="69" t="s">
        <v>279</v>
      </c>
      <c r="E9" s="63" t="s">
        <v>309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44191</v>
      </c>
      <c r="D10" s="67" t="s">
        <v>280</v>
      </c>
      <c r="E10" s="63" t="s">
        <v>310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44191</v>
      </c>
      <c r="D11" s="69" t="s">
        <v>281</v>
      </c>
      <c r="E11" s="63" t="s">
        <v>311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44191</v>
      </c>
      <c r="D12" s="69" t="s">
        <v>282</v>
      </c>
      <c r="E12" s="63" t="s">
        <v>312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  <c r="L12" s="15" t="s">
        <v>185</v>
      </c>
    </row>
    <row r="13" spans="1:12" x14ac:dyDescent="0.2">
      <c r="A13" s="15"/>
      <c r="B13" s="16"/>
      <c r="C13" s="3">
        <v>44191</v>
      </c>
      <c r="D13" s="67" t="s">
        <v>283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44191</v>
      </c>
      <c r="D14" s="68" t="s">
        <v>284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44191</v>
      </c>
      <c r="D15" s="68" t="s">
        <v>285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44191</v>
      </c>
      <c r="D16" s="67" t="s">
        <v>286</v>
      </c>
      <c r="E16" s="63" t="s">
        <v>310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44191</v>
      </c>
      <c r="D17" s="69" t="s">
        <v>287</v>
      </c>
      <c r="E17" s="63" t="s">
        <v>313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44191</v>
      </c>
      <c r="D18" s="69" t="s">
        <v>288</v>
      </c>
      <c r="E18" s="63" t="s">
        <v>314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  <c r="L18" s="15" t="s">
        <v>185</v>
      </c>
    </row>
    <row r="19" spans="1:12" x14ac:dyDescent="0.2">
      <c r="A19" s="15"/>
      <c r="B19" s="16"/>
      <c r="C19" s="3">
        <v>44191</v>
      </c>
      <c r="D19" s="69" t="s">
        <v>289</v>
      </c>
      <c r="E19" s="63" t="s">
        <v>314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  <c r="L19" s="15" t="s">
        <v>185</v>
      </c>
    </row>
    <row r="20" spans="1:12" x14ac:dyDescent="0.2">
      <c r="A20" s="15"/>
      <c r="B20" s="16"/>
      <c r="C20" s="3">
        <v>44191</v>
      </c>
      <c r="D20" s="69" t="s">
        <v>290</v>
      </c>
      <c r="E20" s="63" t="s">
        <v>314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  <c r="L20" s="15" t="s">
        <v>185</v>
      </c>
    </row>
    <row r="21" spans="1:12" x14ac:dyDescent="0.2">
      <c r="A21" s="15"/>
      <c r="B21" s="16"/>
      <c r="C21" s="3">
        <v>44191</v>
      </c>
      <c r="D21" s="69" t="s">
        <v>291</v>
      </c>
      <c r="E21" s="63" t="s">
        <v>315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  <c r="L21" s="15" t="s">
        <v>185</v>
      </c>
    </row>
    <row r="22" spans="1:12" x14ac:dyDescent="0.2">
      <c r="A22" s="15"/>
      <c r="B22" s="16"/>
      <c r="C22" s="3">
        <v>44191</v>
      </c>
      <c r="D22" s="69" t="s">
        <v>292</v>
      </c>
      <c r="E22" s="63" t="s">
        <v>316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  <c r="L22" s="15" t="s">
        <v>185</v>
      </c>
    </row>
    <row r="23" spans="1:12" x14ac:dyDescent="0.2">
      <c r="A23" s="15"/>
      <c r="B23" s="16"/>
      <c r="C23" s="3">
        <v>44191</v>
      </c>
      <c r="D23" s="69" t="s">
        <v>293</v>
      </c>
      <c r="E23" s="63" t="s">
        <v>317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  <c r="L23" s="15" t="s">
        <v>185</v>
      </c>
    </row>
    <row r="24" spans="1:12" x14ac:dyDescent="0.2">
      <c r="A24" s="15"/>
      <c r="B24" s="16"/>
      <c r="C24" s="3">
        <v>44191</v>
      </c>
      <c r="D24" s="69" t="s">
        <v>294</v>
      </c>
      <c r="E24" s="63" t="s">
        <v>306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  <c r="L24" s="15" t="s">
        <v>185</v>
      </c>
    </row>
    <row r="25" spans="1:12" x14ac:dyDescent="0.2">
      <c r="A25" s="15"/>
      <c r="B25" s="16"/>
      <c r="C25" s="3">
        <v>44191</v>
      </c>
      <c r="D25" s="69" t="s">
        <v>295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  <c r="L25" s="15" t="s">
        <v>185</v>
      </c>
    </row>
    <row r="26" spans="1:12" x14ac:dyDescent="0.2">
      <c r="A26" s="15"/>
      <c r="B26" s="16"/>
      <c r="C26" s="3">
        <v>44191</v>
      </c>
      <c r="D26" s="69" t="s">
        <v>296</v>
      </c>
      <c r="E26" s="63" t="s">
        <v>318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  <c r="L26" s="15" t="s">
        <v>185</v>
      </c>
    </row>
    <row r="27" spans="1:12" x14ac:dyDescent="0.2">
      <c r="A27" s="15"/>
      <c r="B27" s="16"/>
      <c r="C27" s="3">
        <v>44191</v>
      </c>
      <c r="D27" s="69" t="s">
        <v>297</v>
      </c>
      <c r="E27" s="63" t="s">
        <v>306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185</v>
      </c>
    </row>
    <row r="28" spans="1:12" x14ac:dyDescent="0.2">
      <c r="A28" s="15"/>
      <c r="B28" s="16"/>
      <c r="C28" s="3">
        <v>44191</v>
      </c>
      <c r="D28" s="69" t="s">
        <v>298</v>
      </c>
      <c r="E28" s="63" t="s">
        <v>233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  <c r="L28" s="15" t="s">
        <v>64</v>
      </c>
    </row>
    <row r="29" spans="1:12" x14ac:dyDescent="0.2">
      <c r="A29" s="15"/>
      <c r="B29" s="16"/>
      <c r="C29" s="3">
        <v>44191</v>
      </c>
      <c r="D29" s="69" t="s">
        <v>299</v>
      </c>
      <c r="E29" s="63" t="s">
        <v>304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  <c r="L29" s="15" t="s">
        <v>64</v>
      </c>
    </row>
    <row r="30" spans="1:12" x14ac:dyDescent="0.2">
      <c r="A30" s="15"/>
      <c r="B30" s="16"/>
      <c r="C30" s="3">
        <v>44191</v>
      </c>
      <c r="D30" s="69" t="s">
        <v>300</v>
      </c>
      <c r="E30" s="63" t="s">
        <v>304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  <c r="L30" s="15" t="s">
        <v>64</v>
      </c>
    </row>
    <row r="31" spans="1:12" x14ac:dyDescent="0.2">
      <c r="A31" s="15"/>
      <c r="B31" s="16"/>
      <c r="C31" s="3">
        <v>44191</v>
      </c>
      <c r="D31" s="69" t="s">
        <v>208</v>
      </c>
      <c r="E31" s="63" t="s">
        <v>304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  <c r="L31" s="15" t="s">
        <v>64</v>
      </c>
    </row>
    <row r="32" spans="1:12" x14ac:dyDescent="0.2">
      <c r="A32" s="15"/>
      <c r="B32" s="16"/>
      <c r="C32" s="3">
        <v>44191</v>
      </c>
      <c r="D32" s="69" t="s">
        <v>301</v>
      </c>
      <c r="E32" s="63" t="s">
        <v>304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  <c r="L32" s="15" t="s">
        <v>64</v>
      </c>
    </row>
    <row r="33" spans="1:12" x14ac:dyDescent="0.2">
      <c r="A33" s="15"/>
      <c r="B33" s="16"/>
      <c r="C33" s="3">
        <v>44191</v>
      </c>
      <c r="D33" s="69" t="s">
        <v>302</v>
      </c>
      <c r="E33" s="63" t="s">
        <v>235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  <c r="L33" s="15" t="s">
        <v>64</v>
      </c>
    </row>
    <row r="34" spans="1:12" x14ac:dyDescent="0.2">
      <c r="A34" s="15"/>
      <c r="B34" s="16"/>
      <c r="C34" s="3">
        <v>44191</v>
      </c>
      <c r="D34" s="69" t="s">
        <v>303</v>
      </c>
      <c r="E34" s="63" t="s">
        <v>218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  <c r="L34" s="15" t="s">
        <v>64</v>
      </c>
    </row>
    <row r="35" spans="1:12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  <c r="L35" s="15" t="s">
        <v>186</v>
      </c>
    </row>
    <row r="36" spans="1:12" x14ac:dyDescent="0.2">
      <c r="A36" s="16"/>
      <c r="B36" s="16"/>
      <c r="C36" s="3">
        <v>44191</v>
      </c>
      <c r="D36" s="70" t="s">
        <v>320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ref="J36" si="1">F36*G36*H36*I36</f>
        <v>2167200</v>
      </c>
      <c r="K36" s="17"/>
      <c r="L36" s="16" t="s">
        <v>319</v>
      </c>
    </row>
    <row r="37" spans="1:12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  <c r="L37" s="16"/>
    </row>
    <row r="38" spans="1:12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  <c r="L38" s="16"/>
    </row>
    <row r="39" spans="1:12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  <c r="L39" s="16"/>
    </row>
    <row r="40" spans="1:12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  <c r="L40" s="22"/>
    </row>
    <row r="41" spans="1:12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  <c r="L41" s="22"/>
    </row>
    <row r="42" spans="1:12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  <c r="L42" s="22"/>
    </row>
    <row r="43" spans="1:12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  <c r="L43" s="16"/>
    </row>
    <row r="44" spans="1:12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  <c r="L44" s="16" t="s">
        <v>15</v>
      </c>
    </row>
    <row r="45" spans="1:12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  <c r="L45" s="16"/>
    </row>
    <row r="46" spans="1:12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  <c r="L46" s="16"/>
    </row>
    <row r="47" spans="1:12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  <c r="L47" s="16"/>
    </row>
    <row r="48" spans="1:12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  <c r="L48" s="16"/>
    </row>
    <row r="49" spans="1:12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  <c r="L49" s="16"/>
    </row>
    <row r="50" spans="1:12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  <c r="L50" s="16"/>
    </row>
    <row r="51" spans="1:12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  <c r="L51" s="16"/>
    </row>
    <row r="52" spans="1:12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  <c r="L52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51:K52"/>
    <mergeCell ref="F41:J41"/>
    <mergeCell ref="F43:J43"/>
    <mergeCell ref="F45:J45"/>
    <mergeCell ref="F48:J48"/>
    <mergeCell ref="F50:J50"/>
    <mergeCell ref="H51:J52"/>
    <mergeCell ref="F39:J39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  <c r="L4" s="15" t="s">
        <v>185</v>
      </c>
    </row>
    <row r="5" spans="1:12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  <c r="L5" s="15" t="s">
        <v>185</v>
      </c>
    </row>
    <row r="6" spans="1:12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  <c r="L6" s="15" t="s">
        <v>185</v>
      </c>
    </row>
    <row r="7" spans="1:12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  <c r="L12" s="15" t="s">
        <v>185</v>
      </c>
    </row>
    <row r="13" spans="1:12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  <c r="L19" s="15" t="s">
        <v>64</v>
      </c>
    </row>
    <row r="20" spans="1:12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  <c r="L20" s="15" t="s">
        <v>64</v>
      </c>
    </row>
    <row r="21" spans="1:12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  <c r="L21" s="15" t="s">
        <v>64</v>
      </c>
    </row>
    <row r="22" spans="1:12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  <c r="L22" s="15" t="s">
        <v>64</v>
      </c>
    </row>
    <row r="23" spans="1:12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  <c r="L23" s="15" t="s">
        <v>64</v>
      </c>
    </row>
    <row r="24" spans="1:12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  <c r="L24" s="15" t="s">
        <v>64</v>
      </c>
    </row>
    <row r="25" spans="1:12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  <c r="L25" s="15" t="s">
        <v>64</v>
      </c>
    </row>
    <row r="26" spans="1:12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  <c r="L26" s="15" t="s">
        <v>64</v>
      </c>
    </row>
    <row r="27" spans="1:12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  <c r="L27" s="15" t="s">
        <v>64</v>
      </c>
    </row>
    <row r="28" spans="1:12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  <c r="L28" s="15" t="s">
        <v>64</v>
      </c>
    </row>
    <row r="29" spans="1:12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  <c r="L29" s="15" t="s">
        <v>64</v>
      </c>
    </row>
    <row r="30" spans="1:12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  <c r="L30" s="15" t="s">
        <v>64</v>
      </c>
    </row>
    <row r="31" spans="1:12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  <c r="L31" s="15" t="s">
        <v>64</v>
      </c>
    </row>
    <row r="32" spans="1:12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  <c r="L32" s="15" t="s">
        <v>64</v>
      </c>
    </row>
    <row r="33" spans="1:12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  <c r="L33" s="15" t="s">
        <v>358</v>
      </c>
    </row>
    <row r="34" spans="1:12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  <c r="L34" s="16" t="s">
        <v>319</v>
      </c>
    </row>
    <row r="35" spans="1:12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  <c r="L35" s="16"/>
    </row>
    <row r="36" spans="1:12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  <c r="L36" s="16"/>
    </row>
    <row r="37" spans="1:12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  <c r="L37" s="16"/>
    </row>
    <row r="38" spans="1:12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  <c r="L38" s="22"/>
    </row>
    <row r="39" spans="1:12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  <c r="L39" s="22"/>
    </row>
    <row r="40" spans="1:12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  <c r="L40" s="22"/>
    </row>
    <row r="41" spans="1:12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  <c r="L41" s="16"/>
    </row>
    <row r="42" spans="1:12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  <c r="L42" s="16" t="s">
        <v>15</v>
      </c>
    </row>
    <row r="43" spans="1:12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  <c r="L43" s="16"/>
    </row>
    <row r="44" spans="1:12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  <c r="L44" s="16"/>
    </row>
    <row r="45" spans="1:12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  <c r="L45" s="16"/>
    </row>
    <row r="46" spans="1:12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  <c r="L46" s="16"/>
    </row>
    <row r="47" spans="1:12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  <c r="L47" s="16"/>
    </row>
    <row r="48" spans="1:12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  <c r="L48" s="16"/>
    </row>
    <row r="49" spans="1:12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  <c r="L49" s="16"/>
    </row>
    <row r="50" spans="1:12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  <c r="L50" s="16"/>
    </row>
  </sheetData>
  <mergeCells count="19">
    <mergeCell ref="K2:K3"/>
    <mergeCell ref="L2:L3"/>
    <mergeCell ref="K49:K50"/>
    <mergeCell ref="F39:J39"/>
    <mergeCell ref="F41:J41"/>
    <mergeCell ref="F43:J43"/>
    <mergeCell ref="F46:J46"/>
    <mergeCell ref="F48:J48"/>
    <mergeCell ref="H49:J50"/>
    <mergeCell ref="F37:J3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0" style="7" customWidth="1"/>
    <col min="3" max="3" width="10.5703125" style="7" customWidth="1"/>
    <col min="4" max="4" width="34.140625" style="7" customWidth="1"/>
    <col min="5" max="5" width="21.57031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85546875" style="7" customWidth="1"/>
    <col min="13" max="16384" width="9.140625" style="7"/>
  </cols>
  <sheetData>
    <row r="1" spans="1:12" s="59" customFormat="1" ht="15.75" x14ac:dyDescent="0.25">
      <c r="A1" s="66" t="s">
        <v>417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44282</v>
      </c>
      <c r="D4" s="68" t="s">
        <v>359</v>
      </c>
      <c r="E4" s="63" t="s">
        <v>360</v>
      </c>
      <c r="F4" s="2">
        <v>3</v>
      </c>
      <c r="G4" s="2">
        <v>1</v>
      </c>
      <c r="H4" s="2">
        <v>1</v>
      </c>
      <c r="I4" s="5">
        <v>35000</v>
      </c>
      <c r="J4" s="12">
        <f>F4*G4*H4*I4</f>
        <v>105000</v>
      </c>
      <c r="K4" s="13"/>
      <c r="L4" s="15" t="s">
        <v>64</v>
      </c>
    </row>
    <row r="5" spans="1:12" x14ac:dyDescent="0.2">
      <c r="A5" s="15"/>
      <c r="B5" s="16"/>
      <c r="C5" s="3">
        <v>44282</v>
      </c>
      <c r="D5" s="68" t="s">
        <v>361</v>
      </c>
      <c r="E5" s="63" t="s">
        <v>362</v>
      </c>
      <c r="F5" s="1">
        <v>9</v>
      </c>
      <c r="G5" s="1">
        <v>1</v>
      </c>
      <c r="H5" s="1">
        <v>1</v>
      </c>
      <c r="I5" s="5">
        <v>35000</v>
      </c>
      <c r="J5" s="12">
        <f t="shared" ref="J5:J54" si="0">F5*G5*H5*I5</f>
        <v>315000</v>
      </c>
      <c r="K5" s="17"/>
      <c r="L5" s="15" t="s">
        <v>64</v>
      </c>
    </row>
    <row r="6" spans="1:12" x14ac:dyDescent="0.2">
      <c r="A6" s="15"/>
      <c r="B6" s="16"/>
      <c r="C6" s="3">
        <v>44282</v>
      </c>
      <c r="D6" s="68" t="s">
        <v>363</v>
      </c>
      <c r="E6" s="63" t="s">
        <v>364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44282</v>
      </c>
      <c r="D7" s="68" t="s">
        <v>365</v>
      </c>
      <c r="E7" s="63" t="s">
        <v>366</v>
      </c>
      <c r="F7" s="1">
        <v>6</v>
      </c>
      <c r="G7" s="1">
        <v>1</v>
      </c>
      <c r="H7" s="1">
        <v>1</v>
      </c>
      <c r="I7" s="5">
        <v>35000</v>
      </c>
      <c r="J7" s="12">
        <f t="shared" si="0"/>
        <v>210000</v>
      </c>
      <c r="K7" s="17"/>
      <c r="L7" s="15" t="s">
        <v>64</v>
      </c>
    </row>
    <row r="8" spans="1:12" x14ac:dyDescent="0.2">
      <c r="A8" s="15"/>
      <c r="B8" s="16"/>
      <c r="C8" s="3">
        <v>44282</v>
      </c>
      <c r="D8" s="67" t="s">
        <v>367</v>
      </c>
      <c r="E8" s="18" t="s">
        <v>368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64</v>
      </c>
    </row>
    <row r="9" spans="1:12" x14ac:dyDescent="0.2">
      <c r="A9" s="15"/>
      <c r="B9" s="16"/>
      <c r="C9" s="3">
        <v>44282</v>
      </c>
      <c r="D9" s="69" t="s">
        <v>369</v>
      </c>
      <c r="E9" s="18" t="s">
        <v>370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64</v>
      </c>
    </row>
    <row r="10" spans="1:12" x14ac:dyDescent="0.2">
      <c r="A10" s="15"/>
      <c r="B10" s="16"/>
      <c r="C10" s="3">
        <v>44282</v>
      </c>
      <c r="D10" s="67" t="s">
        <v>371</v>
      </c>
      <c r="E10" s="18" t="s">
        <v>218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64</v>
      </c>
    </row>
    <row r="11" spans="1:12" x14ac:dyDescent="0.2">
      <c r="A11" s="15"/>
      <c r="B11" s="16"/>
      <c r="C11" s="3">
        <v>44282</v>
      </c>
      <c r="D11" s="69" t="s">
        <v>372</v>
      </c>
      <c r="E11" s="63" t="s">
        <v>373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64</v>
      </c>
    </row>
    <row r="12" spans="1:12" x14ac:dyDescent="0.2">
      <c r="A12" s="15"/>
      <c r="B12" s="16"/>
      <c r="C12" s="3">
        <v>44282</v>
      </c>
      <c r="D12" s="69" t="s">
        <v>374</v>
      </c>
      <c r="E12" s="63" t="s">
        <v>375</v>
      </c>
      <c r="F12" s="1">
        <v>8</v>
      </c>
      <c r="G12" s="1">
        <v>1</v>
      </c>
      <c r="H12" s="1">
        <v>1</v>
      </c>
      <c r="I12" s="5">
        <v>35000</v>
      </c>
      <c r="J12" s="12">
        <f t="shared" si="0"/>
        <v>280000</v>
      </c>
      <c r="K12" s="17"/>
      <c r="L12" s="15" t="s">
        <v>64</v>
      </c>
    </row>
    <row r="13" spans="1:12" x14ac:dyDescent="0.2">
      <c r="A13" s="15"/>
      <c r="B13" s="16"/>
      <c r="C13" s="3">
        <v>44282</v>
      </c>
      <c r="D13" s="67" t="s">
        <v>376</v>
      </c>
      <c r="E13" s="63" t="s">
        <v>377</v>
      </c>
      <c r="F13" s="1">
        <v>5</v>
      </c>
      <c r="G13" s="1">
        <v>1</v>
      </c>
      <c r="H13" s="19">
        <v>1</v>
      </c>
      <c r="I13" s="5">
        <v>35000</v>
      </c>
      <c r="J13" s="12">
        <f t="shared" si="0"/>
        <v>175000</v>
      </c>
      <c r="K13" s="17"/>
      <c r="L13" s="15" t="s">
        <v>64</v>
      </c>
    </row>
    <row r="14" spans="1:12" x14ac:dyDescent="0.2">
      <c r="A14" s="15"/>
      <c r="B14" s="16"/>
      <c r="C14" s="3">
        <v>44282</v>
      </c>
      <c r="D14" s="67" t="s">
        <v>378</v>
      </c>
      <c r="E14" s="63" t="s">
        <v>364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64</v>
      </c>
    </row>
    <row r="15" spans="1:12" x14ac:dyDescent="0.2">
      <c r="A15" s="15"/>
      <c r="B15" s="16"/>
      <c r="C15" s="3">
        <v>44282</v>
      </c>
      <c r="D15" s="67" t="s">
        <v>379</v>
      </c>
      <c r="E15" s="63" t="s">
        <v>364</v>
      </c>
      <c r="F15" s="1">
        <v>5</v>
      </c>
      <c r="G15" s="1">
        <v>1</v>
      </c>
      <c r="H15" s="1">
        <v>1</v>
      </c>
      <c r="I15" s="5">
        <v>35000</v>
      </c>
      <c r="J15" s="12">
        <f t="shared" si="0"/>
        <v>175000</v>
      </c>
      <c r="K15" s="17"/>
      <c r="L15" s="15" t="s">
        <v>64</v>
      </c>
    </row>
    <row r="16" spans="1:12" x14ac:dyDescent="0.2">
      <c r="A16" s="15"/>
      <c r="B16" s="16"/>
      <c r="C16" s="3">
        <v>44282</v>
      </c>
      <c r="D16" s="67" t="s">
        <v>380</v>
      </c>
      <c r="E16" s="63" t="s">
        <v>45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44282</v>
      </c>
      <c r="D17" s="67" t="s">
        <v>381</v>
      </c>
      <c r="E17" s="63" t="s">
        <v>377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44282</v>
      </c>
      <c r="D18" s="67" t="s">
        <v>382</v>
      </c>
      <c r="E18" s="63" t="s">
        <v>377</v>
      </c>
      <c r="F18" s="1">
        <v>6</v>
      </c>
      <c r="G18" s="1">
        <v>1</v>
      </c>
      <c r="H18" s="1">
        <v>1</v>
      </c>
      <c r="I18" s="5">
        <v>35000</v>
      </c>
      <c r="J18" s="12">
        <f t="shared" si="0"/>
        <v>210000</v>
      </c>
      <c r="K18" s="17"/>
      <c r="L18" s="15" t="s">
        <v>64</v>
      </c>
    </row>
    <row r="19" spans="1:12" x14ac:dyDescent="0.2">
      <c r="A19" s="15"/>
      <c r="B19" s="16"/>
      <c r="C19" s="3">
        <v>44282</v>
      </c>
      <c r="D19" s="67" t="s">
        <v>383</v>
      </c>
      <c r="E19" s="63" t="s">
        <v>45</v>
      </c>
      <c r="F19" s="1">
        <v>4</v>
      </c>
      <c r="G19" s="1">
        <v>1</v>
      </c>
      <c r="H19" s="1">
        <v>1</v>
      </c>
      <c r="I19" s="5">
        <v>35000</v>
      </c>
      <c r="J19" s="12">
        <f t="shared" si="0"/>
        <v>140000</v>
      </c>
      <c r="K19" s="17"/>
      <c r="L19" s="15" t="s">
        <v>64</v>
      </c>
    </row>
    <row r="20" spans="1:12" x14ac:dyDescent="0.2">
      <c r="A20" s="15"/>
      <c r="B20" s="16"/>
      <c r="C20" s="3">
        <v>44282</v>
      </c>
      <c r="D20" s="67" t="s">
        <v>384</v>
      </c>
      <c r="E20" s="63" t="s">
        <v>385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  <c r="L20" s="15" t="s">
        <v>64</v>
      </c>
    </row>
    <row r="21" spans="1:12" x14ac:dyDescent="0.2">
      <c r="A21" s="15"/>
      <c r="B21" s="16"/>
      <c r="C21" s="3">
        <v>44282</v>
      </c>
      <c r="D21" s="68" t="s">
        <v>386</v>
      </c>
      <c r="E21" s="63" t="s">
        <v>340</v>
      </c>
      <c r="F21" s="1">
        <v>3</v>
      </c>
      <c r="G21" s="1">
        <v>1</v>
      </c>
      <c r="H21" s="1">
        <v>1</v>
      </c>
      <c r="I21" s="5">
        <v>35000</v>
      </c>
      <c r="J21" s="12">
        <f t="shared" si="0"/>
        <v>105000</v>
      </c>
      <c r="K21" s="17"/>
      <c r="L21" s="15" t="s">
        <v>64</v>
      </c>
    </row>
    <row r="22" spans="1:12" x14ac:dyDescent="0.2">
      <c r="A22" s="15"/>
      <c r="B22" s="16"/>
      <c r="C22" s="3">
        <v>44282</v>
      </c>
      <c r="D22" s="68" t="s">
        <v>93</v>
      </c>
      <c r="E22" s="63" t="s">
        <v>375</v>
      </c>
      <c r="F22" s="1">
        <v>4</v>
      </c>
      <c r="G22" s="1">
        <v>1</v>
      </c>
      <c r="H22" s="1">
        <v>1</v>
      </c>
      <c r="I22" s="5">
        <v>35000</v>
      </c>
      <c r="J22" s="12">
        <f t="shared" si="0"/>
        <v>140000</v>
      </c>
      <c r="K22" s="17"/>
      <c r="L22" s="15" t="s">
        <v>64</v>
      </c>
    </row>
    <row r="23" spans="1:12" x14ac:dyDescent="0.2">
      <c r="A23" s="15"/>
      <c r="B23" s="16"/>
      <c r="C23" s="3">
        <v>44282</v>
      </c>
      <c r="D23" s="67" t="s">
        <v>387</v>
      </c>
      <c r="E23" s="63" t="s">
        <v>388</v>
      </c>
      <c r="F23" s="1">
        <v>7</v>
      </c>
      <c r="G23" s="1">
        <v>1</v>
      </c>
      <c r="H23" s="1">
        <v>1</v>
      </c>
      <c r="I23" s="5">
        <v>35000</v>
      </c>
      <c r="J23" s="12">
        <f t="shared" si="0"/>
        <v>245000</v>
      </c>
      <c r="K23" s="17"/>
      <c r="L23" s="15" t="s">
        <v>64</v>
      </c>
    </row>
    <row r="24" spans="1:12" x14ac:dyDescent="0.2">
      <c r="A24" s="15"/>
      <c r="B24" s="16"/>
      <c r="C24" s="3">
        <v>44282</v>
      </c>
      <c r="D24" s="69" t="s">
        <v>389</v>
      </c>
      <c r="E24" s="63" t="s">
        <v>390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  <c r="L24" s="15" t="s">
        <v>64</v>
      </c>
    </row>
    <row r="25" spans="1:12" x14ac:dyDescent="0.2">
      <c r="A25" s="15"/>
      <c r="B25" s="16"/>
      <c r="C25" s="3">
        <v>44282</v>
      </c>
      <c r="D25" s="69" t="s">
        <v>391</v>
      </c>
      <c r="E25" s="63" t="s">
        <v>392</v>
      </c>
      <c r="F25" s="1">
        <v>5</v>
      </c>
      <c r="G25" s="1">
        <v>1</v>
      </c>
      <c r="H25" s="1">
        <v>1</v>
      </c>
      <c r="I25" s="5">
        <v>35000</v>
      </c>
      <c r="J25" s="12">
        <f t="shared" si="0"/>
        <v>175000</v>
      </c>
      <c r="K25" s="17"/>
      <c r="L25" s="15" t="s">
        <v>64</v>
      </c>
    </row>
    <row r="26" spans="1:12" x14ac:dyDescent="0.2">
      <c r="A26" s="15"/>
      <c r="B26" s="16"/>
      <c r="C26" s="3">
        <v>44282</v>
      </c>
      <c r="D26" s="69" t="s">
        <v>393</v>
      </c>
      <c r="E26" s="63" t="s">
        <v>394</v>
      </c>
      <c r="F26" s="1">
        <v>8</v>
      </c>
      <c r="G26" s="1">
        <v>1</v>
      </c>
      <c r="H26" s="1">
        <v>1</v>
      </c>
      <c r="I26" s="5">
        <v>35000</v>
      </c>
      <c r="J26" s="12">
        <f t="shared" si="0"/>
        <v>280000</v>
      </c>
      <c r="K26" s="17"/>
      <c r="L26" s="15" t="s">
        <v>64</v>
      </c>
    </row>
    <row r="27" spans="1:12" x14ac:dyDescent="0.2">
      <c r="A27" s="15"/>
      <c r="B27" s="16"/>
      <c r="C27" s="3">
        <v>44282</v>
      </c>
      <c r="D27" s="68" t="s">
        <v>395</v>
      </c>
      <c r="E27" s="63" t="s">
        <v>396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421</v>
      </c>
    </row>
    <row r="28" spans="1:12" x14ac:dyDescent="0.2">
      <c r="A28" s="15"/>
      <c r="B28" s="16"/>
      <c r="C28" s="3">
        <v>44282</v>
      </c>
      <c r="D28" s="68" t="s">
        <v>397</v>
      </c>
      <c r="E28" s="63" t="s">
        <v>396</v>
      </c>
      <c r="F28" s="1">
        <v>1</v>
      </c>
      <c r="G28" s="1">
        <v>1</v>
      </c>
      <c r="H28" s="1">
        <v>1</v>
      </c>
      <c r="I28" s="5">
        <v>120000</v>
      </c>
      <c r="J28" s="12">
        <f t="shared" si="0"/>
        <v>120000</v>
      </c>
      <c r="K28" s="17"/>
      <c r="L28" s="15" t="s">
        <v>421</v>
      </c>
    </row>
    <row r="29" spans="1:12" x14ac:dyDescent="0.2">
      <c r="A29" s="15"/>
      <c r="B29" s="16"/>
      <c r="C29" s="3">
        <v>44282</v>
      </c>
      <c r="D29" s="67" t="s">
        <v>398</v>
      </c>
      <c r="E29" s="63" t="s">
        <v>396</v>
      </c>
      <c r="F29" s="1">
        <v>1</v>
      </c>
      <c r="G29" s="1">
        <v>1</v>
      </c>
      <c r="H29" s="1">
        <v>1</v>
      </c>
      <c r="I29" s="5">
        <v>120000</v>
      </c>
      <c r="J29" s="12">
        <f t="shared" si="0"/>
        <v>120000</v>
      </c>
      <c r="K29" s="17"/>
      <c r="L29" s="15" t="s">
        <v>421</v>
      </c>
    </row>
    <row r="30" spans="1:12" x14ac:dyDescent="0.2">
      <c r="A30" s="15"/>
      <c r="B30" s="16"/>
      <c r="C30" s="3">
        <v>44282</v>
      </c>
      <c r="D30" s="69" t="s">
        <v>399</v>
      </c>
      <c r="E30" s="63" t="s">
        <v>396</v>
      </c>
      <c r="F30" s="1">
        <v>1</v>
      </c>
      <c r="G30" s="1">
        <v>1</v>
      </c>
      <c r="H30" s="1">
        <v>1</v>
      </c>
      <c r="I30" s="5">
        <v>120000</v>
      </c>
      <c r="J30" s="12">
        <f t="shared" si="0"/>
        <v>120000</v>
      </c>
      <c r="K30" s="17"/>
      <c r="L30" s="15" t="s">
        <v>421</v>
      </c>
    </row>
    <row r="31" spans="1:12" x14ac:dyDescent="0.2">
      <c r="A31" s="15"/>
      <c r="B31" s="16"/>
      <c r="C31" s="3">
        <v>44282</v>
      </c>
      <c r="D31" s="69" t="s">
        <v>400</v>
      </c>
      <c r="E31" s="63" t="s">
        <v>396</v>
      </c>
      <c r="F31" s="1">
        <v>1</v>
      </c>
      <c r="G31" s="1">
        <v>1</v>
      </c>
      <c r="H31" s="1">
        <v>1</v>
      </c>
      <c r="I31" s="5">
        <v>120000</v>
      </c>
      <c r="J31" s="12">
        <f t="shared" si="0"/>
        <v>120000</v>
      </c>
      <c r="K31" s="17"/>
      <c r="L31" s="15" t="s">
        <v>421</v>
      </c>
    </row>
    <row r="32" spans="1:12" x14ac:dyDescent="0.2">
      <c r="A32" s="15"/>
      <c r="B32" s="16"/>
      <c r="C32" s="3">
        <v>44282</v>
      </c>
      <c r="D32" s="69" t="s">
        <v>401</v>
      </c>
      <c r="E32" s="63" t="s">
        <v>396</v>
      </c>
      <c r="F32" s="1">
        <v>1</v>
      </c>
      <c r="G32" s="1">
        <v>2</v>
      </c>
      <c r="H32" s="1">
        <v>1</v>
      </c>
      <c r="I32" s="5">
        <v>120000</v>
      </c>
      <c r="J32" s="12">
        <f t="shared" si="0"/>
        <v>240000</v>
      </c>
      <c r="K32" s="17"/>
      <c r="L32" s="15" t="s">
        <v>421</v>
      </c>
    </row>
    <row r="33" spans="1:12" x14ac:dyDescent="0.2">
      <c r="A33" s="15"/>
      <c r="B33" s="16"/>
      <c r="C33" s="3">
        <v>44282</v>
      </c>
      <c r="D33" s="69" t="s">
        <v>402</v>
      </c>
      <c r="E33" s="63" t="s">
        <v>396</v>
      </c>
      <c r="F33" s="1">
        <v>1</v>
      </c>
      <c r="G33" s="1">
        <v>1</v>
      </c>
      <c r="H33" s="1">
        <v>1</v>
      </c>
      <c r="I33" s="5">
        <v>120000</v>
      </c>
      <c r="J33" s="12">
        <f t="shared" si="0"/>
        <v>120000</v>
      </c>
      <c r="K33" s="17"/>
      <c r="L33" s="15" t="s">
        <v>421</v>
      </c>
    </row>
    <row r="34" spans="1:12" x14ac:dyDescent="0.2">
      <c r="A34" s="15"/>
      <c r="B34" s="16"/>
      <c r="C34" s="3">
        <v>44282</v>
      </c>
      <c r="D34" s="69" t="s">
        <v>403</v>
      </c>
      <c r="E34" s="63" t="s">
        <v>404</v>
      </c>
      <c r="F34" s="1">
        <v>1</v>
      </c>
      <c r="G34" s="1">
        <v>1</v>
      </c>
      <c r="H34" s="1">
        <v>1</v>
      </c>
      <c r="I34" s="5">
        <v>120000</v>
      </c>
      <c r="J34" s="12">
        <f t="shared" si="0"/>
        <v>120000</v>
      </c>
      <c r="K34" s="17"/>
      <c r="L34" s="15" t="s">
        <v>420</v>
      </c>
    </row>
    <row r="35" spans="1:12" x14ac:dyDescent="0.2">
      <c r="A35" s="15"/>
      <c r="B35" s="16"/>
      <c r="C35" s="3">
        <v>44282</v>
      </c>
      <c r="D35" s="69" t="s">
        <v>405</v>
      </c>
      <c r="E35" s="63" t="s">
        <v>404</v>
      </c>
      <c r="F35" s="1">
        <v>1</v>
      </c>
      <c r="G35" s="1">
        <v>1</v>
      </c>
      <c r="H35" s="1">
        <v>1</v>
      </c>
      <c r="I35" s="5">
        <v>120000</v>
      </c>
      <c r="J35" s="12">
        <f t="shared" si="0"/>
        <v>120000</v>
      </c>
      <c r="K35" s="17"/>
      <c r="L35" s="15" t="s">
        <v>420</v>
      </c>
    </row>
    <row r="36" spans="1:12" x14ac:dyDescent="0.2">
      <c r="A36" s="15"/>
      <c r="B36" s="16"/>
      <c r="C36" s="3">
        <v>44282</v>
      </c>
      <c r="D36" s="69" t="s">
        <v>406</v>
      </c>
      <c r="E36" s="63" t="s">
        <v>404</v>
      </c>
      <c r="F36" s="1">
        <v>1</v>
      </c>
      <c r="G36" s="1">
        <v>1</v>
      </c>
      <c r="H36" s="1">
        <v>1</v>
      </c>
      <c r="I36" s="5">
        <v>120000</v>
      </c>
      <c r="J36" s="12">
        <f t="shared" si="0"/>
        <v>120000</v>
      </c>
      <c r="K36" s="17"/>
      <c r="L36" s="15" t="s">
        <v>420</v>
      </c>
    </row>
    <row r="37" spans="1:12" x14ac:dyDescent="0.2">
      <c r="A37" s="15"/>
      <c r="B37" s="16"/>
      <c r="C37" s="3">
        <v>44282</v>
      </c>
      <c r="D37" s="69" t="s">
        <v>407</v>
      </c>
      <c r="E37" s="63" t="s">
        <v>404</v>
      </c>
      <c r="F37" s="1">
        <v>1</v>
      </c>
      <c r="G37" s="1">
        <v>1</v>
      </c>
      <c r="H37" s="1">
        <v>1</v>
      </c>
      <c r="I37" s="5">
        <v>120000</v>
      </c>
      <c r="J37" s="12">
        <f t="shared" si="0"/>
        <v>120000</v>
      </c>
      <c r="K37" s="17"/>
      <c r="L37" s="15" t="s">
        <v>420</v>
      </c>
    </row>
    <row r="38" spans="1:12" x14ac:dyDescent="0.2">
      <c r="A38" s="15"/>
      <c r="B38" s="16"/>
      <c r="C38" s="3">
        <v>44282</v>
      </c>
      <c r="D38" s="68" t="s">
        <v>277</v>
      </c>
      <c r="E38" s="63" t="s">
        <v>404</v>
      </c>
      <c r="F38" s="1">
        <v>1</v>
      </c>
      <c r="G38" s="1">
        <v>1</v>
      </c>
      <c r="H38" s="1">
        <v>1</v>
      </c>
      <c r="I38" s="5">
        <v>120000</v>
      </c>
      <c r="J38" s="12">
        <f t="shared" si="0"/>
        <v>120000</v>
      </c>
      <c r="K38" s="17"/>
      <c r="L38" s="15" t="s">
        <v>420</v>
      </c>
    </row>
    <row r="39" spans="1:12" x14ac:dyDescent="0.2">
      <c r="A39" s="15"/>
      <c r="B39" s="16"/>
      <c r="C39" s="3">
        <v>44282</v>
      </c>
      <c r="D39" s="69" t="s">
        <v>290</v>
      </c>
      <c r="E39" s="63" t="s">
        <v>404</v>
      </c>
      <c r="F39" s="1">
        <v>1</v>
      </c>
      <c r="G39" s="1">
        <v>2</v>
      </c>
      <c r="H39" s="1">
        <v>1</v>
      </c>
      <c r="I39" s="5">
        <v>120000</v>
      </c>
      <c r="J39" s="12">
        <f t="shared" si="0"/>
        <v>240000</v>
      </c>
      <c r="K39" s="17"/>
      <c r="L39" s="15" t="s">
        <v>420</v>
      </c>
    </row>
    <row r="40" spans="1:12" x14ac:dyDescent="0.2">
      <c r="A40" s="15"/>
      <c r="B40" s="16"/>
      <c r="C40" s="3">
        <v>44282</v>
      </c>
      <c r="D40" s="68" t="s">
        <v>335</v>
      </c>
      <c r="E40" s="63" t="s">
        <v>404</v>
      </c>
      <c r="F40" s="1">
        <v>1</v>
      </c>
      <c r="G40" s="1">
        <v>1</v>
      </c>
      <c r="H40" s="1">
        <v>1</v>
      </c>
      <c r="I40" s="5">
        <v>120000</v>
      </c>
      <c r="J40" s="73">
        <f t="shared" si="0"/>
        <v>120000</v>
      </c>
      <c r="K40" s="17"/>
      <c r="L40" s="15" t="s">
        <v>420</v>
      </c>
    </row>
    <row r="41" spans="1:12" x14ac:dyDescent="0.2">
      <c r="A41" s="15"/>
      <c r="B41" s="16"/>
      <c r="C41" s="3">
        <v>44282</v>
      </c>
      <c r="D41" s="69" t="s">
        <v>281</v>
      </c>
      <c r="E41" s="63" t="s">
        <v>404</v>
      </c>
      <c r="F41" s="1">
        <v>1</v>
      </c>
      <c r="G41" s="1">
        <v>1</v>
      </c>
      <c r="H41" s="1">
        <v>1</v>
      </c>
      <c r="I41" s="5">
        <v>120000</v>
      </c>
      <c r="J41" s="12">
        <f t="shared" si="0"/>
        <v>120000</v>
      </c>
      <c r="K41" s="17"/>
      <c r="L41" s="15" t="s">
        <v>420</v>
      </c>
    </row>
    <row r="42" spans="1:12" x14ac:dyDescent="0.2">
      <c r="A42" s="15"/>
      <c r="B42" s="16"/>
      <c r="C42" s="3">
        <v>44282</v>
      </c>
      <c r="D42" s="69" t="s">
        <v>294</v>
      </c>
      <c r="E42" s="63" t="s">
        <v>404</v>
      </c>
      <c r="F42" s="1">
        <v>1</v>
      </c>
      <c r="G42" s="1">
        <v>1</v>
      </c>
      <c r="H42" s="1">
        <v>1</v>
      </c>
      <c r="I42" s="5">
        <v>120000</v>
      </c>
      <c r="J42" s="12">
        <f t="shared" si="0"/>
        <v>120000</v>
      </c>
      <c r="K42" s="17"/>
      <c r="L42" s="15" t="s">
        <v>420</v>
      </c>
    </row>
    <row r="43" spans="1:12" x14ac:dyDescent="0.2">
      <c r="A43" s="15"/>
      <c r="B43" s="16"/>
      <c r="C43" s="3">
        <v>44282</v>
      </c>
      <c r="D43" s="69" t="s">
        <v>408</v>
      </c>
      <c r="E43" s="63" t="s">
        <v>404</v>
      </c>
      <c r="F43" s="1">
        <v>1</v>
      </c>
      <c r="G43" s="1">
        <v>1</v>
      </c>
      <c r="H43" s="1">
        <v>1</v>
      </c>
      <c r="I43" s="5">
        <v>120000</v>
      </c>
      <c r="J43" s="12">
        <f t="shared" si="0"/>
        <v>120000</v>
      </c>
      <c r="K43" s="17"/>
      <c r="L43" s="15" t="s">
        <v>420</v>
      </c>
    </row>
    <row r="44" spans="1:12" x14ac:dyDescent="0.2">
      <c r="A44" s="15"/>
      <c r="B44" s="16"/>
      <c r="C44" s="3">
        <v>44282</v>
      </c>
      <c r="D44" s="69" t="s">
        <v>409</v>
      </c>
      <c r="E44" s="63" t="s">
        <v>404</v>
      </c>
      <c r="F44" s="1">
        <v>1</v>
      </c>
      <c r="G44" s="1">
        <v>1</v>
      </c>
      <c r="H44" s="1">
        <v>1</v>
      </c>
      <c r="I44" s="5">
        <v>120000</v>
      </c>
      <c r="J44" s="12">
        <f t="shared" si="0"/>
        <v>120000</v>
      </c>
      <c r="K44" s="17"/>
      <c r="L44" s="15" t="s">
        <v>420</v>
      </c>
    </row>
    <row r="45" spans="1:12" x14ac:dyDescent="0.2">
      <c r="A45" s="15"/>
      <c r="B45" s="16"/>
      <c r="C45" s="3">
        <v>44282</v>
      </c>
      <c r="D45" s="69" t="s">
        <v>410</v>
      </c>
      <c r="E45" s="63" t="s">
        <v>404</v>
      </c>
      <c r="F45" s="1">
        <v>1</v>
      </c>
      <c r="G45" s="1">
        <v>1</v>
      </c>
      <c r="H45" s="1">
        <v>1</v>
      </c>
      <c r="I45" s="5">
        <v>120000</v>
      </c>
      <c r="J45" s="12">
        <f t="shared" si="0"/>
        <v>120000</v>
      </c>
      <c r="K45" s="17"/>
      <c r="L45" s="15" t="s">
        <v>420</v>
      </c>
    </row>
    <row r="46" spans="1:12" x14ac:dyDescent="0.2">
      <c r="A46" s="15"/>
      <c r="B46" s="16"/>
      <c r="C46" s="3">
        <v>44282</v>
      </c>
      <c r="D46" s="69" t="s">
        <v>411</v>
      </c>
      <c r="E46" s="63" t="s">
        <v>404</v>
      </c>
      <c r="F46" s="1">
        <v>1</v>
      </c>
      <c r="G46" s="1">
        <v>1</v>
      </c>
      <c r="H46" s="1">
        <v>1</v>
      </c>
      <c r="I46" s="5">
        <v>120000</v>
      </c>
      <c r="J46" s="12">
        <f t="shared" si="0"/>
        <v>120000</v>
      </c>
      <c r="K46" s="17"/>
      <c r="L46" s="15" t="s">
        <v>420</v>
      </c>
    </row>
    <row r="47" spans="1:12" x14ac:dyDescent="0.2">
      <c r="A47" s="15"/>
      <c r="B47" s="16"/>
      <c r="C47" s="3">
        <v>44282</v>
      </c>
      <c r="D47" s="69" t="s">
        <v>412</v>
      </c>
      <c r="E47" s="63" t="s">
        <v>404</v>
      </c>
      <c r="F47" s="1">
        <v>1</v>
      </c>
      <c r="G47" s="1">
        <v>1</v>
      </c>
      <c r="H47" s="1">
        <v>1</v>
      </c>
      <c r="I47" s="5">
        <v>120000</v>
      </c>
      <c r="J47" s="12">
        <f t="shared" si="0"/>
        <v>120000</v>
      </c>
      <c r="K47" s="17"/>
      <c r="L47" s="15" t="s">
        <v>420</v>
      </c>
    </row>
    <row r="48" spans="1:12" x14ac:dyDescent="0.2">
      <c r="A48" s="15"/>
      <c r="B48" s="16"/>
      <c r="C48" s="3">
        <v>44282</v>
      </c>
      <c r="D48" s="69" t="s">
        <v>413</v>
      </c>
      <c r="E48" s="63" t="s">
        <v>404</v>
      </c>
      <c r="F48" s="1">
        <v>1</v>
      </c>
      <c r="G48" s="1">
        <v>1</v>
      </c>
      <c r="H48" s="1">
        <v>1</v>
      </c>
      <c r="I48" s="5">
        <v>120000</v>
      </c>
      <c r="J48" s="12">
        <f t="shared" si="0"/>
        <v>120000</v>
      </c>
      <c r="K48" s="17"/>
      <c r="L48" s="15" t="s">
        <v>420</v>
      </c>
    </row>
    <row r="49" spans="1:12" x14ac:dyDescent="0.2">
      <c r="A49" s="15"/>
      <c r="B49" s="16"/>
      <c r="C49" s="3">
        <v>44282</v>
      </c>
      <c r="D49" s="69" t="s">
        <v>414</v>
      </c>
      <c r="E49" s="63" t="s">
        <v>404</v>
      </c>
      <c r="F49" s="1">
        <v>1</v>
      </c>
      <c r="G49" s="1">
        <v>1</v>
      </c>
      <c r="H49" s="1">
        <v>1</v>
      </c>
      <c r="I49" s="5">
        <v>120000</v>
      </c>
      <c r="J49" s="12">
        <f t="shared" si="0"/>
        <v>120000</v>
      </c>
      <c r="K49" s="17"/>
      <c r="L49" s="15" t="s">
        <v>420</v>
      </c>
    </row>
    <row r="50" spans="1:12" x14ac:dyDescent="0.2">
      <c r="A50" s="15"/>
      <c r="B50" s="16"/>
      <c r="C50" s="3">
        <v>44282</v>
      </c>
      <c r="D50" s="69" t="s">
        <v>415</v>
      </c>
      <c r="E50" s="63" t="s">
        <v>404</v>
      </c>
      <c r="F50" s="1">
        <v>1</v>
      </c>
      <c r="G50" s="1">
        <v>1</v>
      </c>
      <c r="H50" s="1">
        <v>1</v>
      </c>
      <c r="I50" s="5">
        <v>120000</v>
      </c>
      <c r="J50" s="12">
        <f t="shared" si="0"/>
        <v>120000</v>
      </c>
      <c r="K50" s="17"/>
      <c r="L50" s="15" t="s">
        <v>420</v>
      </c>
    </row>
    <row r="51" spans="1:12" x14ac:dyDescent="0.2">
      <c r="A51" s="15"/>
      <c r="B51" s="16"/>
      <c r="C51" s="3">
        <v>44282</v>
      </c>
      <c r="D51" s="69" t="s">
        <v>416</v>
      </c>
      <c r="E51" s="63" t="s">
        <v>404</v>
      </c>
      <c r="F51" s="1">
        <v>1</v>
      </c>
      <c r="G51" s="1">
        <v>1</v>
      </c>
      <c r="H51" s="1">
        <v>1</v>
      </c>
      <c r="I51" s="5">
        <v>120000</v>
      </c>
      <c r="J51" s="12">
        <f t="shared" si="0"/>
        <v>120000</v>
      </c>
      <c r="K51" s="17"/>
      <c r="L51" s="15" t="s">
        <v>420</v>
      </c>
    </row>
    <row r="52" spans="1:12" x14ac:dyDescent="0.2">
      <c r="A52" s="15"/>
      <c r="B52" s="16"/>
      <c r="C52" s="3">
        <v>44282</v>
      </c>
      <c r="D52" s="69" t="s">
        <v>418</v>
      </c>
      <c r="E52" s="18"/>
      <c r="F52" s="1">
        <v>25</v>
      </c>
      <c r="G52" s="1">
        <v>1</v>
      </c>
      <c r="H52" s="1">
        <v>1</v>
      </c>
      <c r="I52" s="5">
        <v>50000</v>
      </c>
      <c r="J52" s="12">
        <f t="shared" si="0"/>
        <v>1250000</v>
      </c>
      <c r="K52" s="17"/>
      <c r="L52" s="15" t="s">
        <v>419</v>
      </c>
    </row>
    <row r="53" spans="1:12" x14ac:dyDescent="0.2">
      <c r="A53" s="16"/>
      <c r="B53" s="16"/>
      <c r="C53" s="3">
        <v>44282</v>
      </c>
      <c r="D53" s="70" t="s">
        <v>320</v>
      </c>
      <c r="E53" s="18"/>
      <c r="F53" s="1">
        <v>25</v>
      </c>
      <c r="G53" s="1">
        <v>1</v>
      </c>
      <c r="H53" s="1">
        <v>1</v>
      </c>
      <c r="I53" s="5">
        <v>90300</v>
      </c>
      <c r="J53" s="12">
        <f t="shared" si="0"/>
        <v>2257500</v>
      </c>
      <c r="K53" s="17"/>
      <c r="L53" s="16" t="s">
        <v>319</v>
      </c>
    </row>
    <row r="54" spans="1:12" x14ac:dyDescent="0.2">
      <c r="A54" s="16"/>
      <c r="B54" s="16"/>
      <c r="C54" s="3"/>
      <c r="D54" s="70"/>
      <c r="E54" s="21"/>
      <c r="F54" s="1"/>
      <c r="G54" s="1"/>
      <c r="H54" s="1"/>
      <c r="I54" s="5"/>
      <c r="J54" s="12">
        <f t="shared" si="0"/>
        <v>0</v>
      </c>
      <c r="K54" s="16"/>
      <c r="L54" s="16"/>
    </row>
    <row r="55" spans="1:12" x14ac:dyDescent="0.2">
      <c r="A55" s="16"/>
      <c r="B55" s="16"/>
      <c r="C55" s="3"/>
      <c r="D55" s="71"/>
      <c r="E55" s="16"/>
      <c r="F55" s="16"/>
      <c r="G55" s="16"/>
      <c r="H55" s="16"/>
      <c r="I55" s="6"/>
      <c r="J55" s="6">
        <v>0</v>
      </c>
      <c r="K55" s="17"/>
      <c r="L55" s="16"/>
    </row>
    <row r="56" spans="1:12" ht="13.5" thickBot="1" x14ac:dyDescent="0.25">
      <c r="A56" s="16"/>
      <c r="B56" s="16"/>
      <c r="C56" s="3"/>
      <c r="D56" s="16"/>
      <c r="E56" s="16"/>
      <c r="F56" s="102" t="s">
        <v>11</v>
      </c>
      <c r="G56" s="103"/>
      <c r="H56" s="103"/>
      <c r="I56" s="103"/>
      <c r="J56" s="104"/>
      <c r="K56" s="23">
        <f>SUM(J4:J55)</f>
        <v>10807500</v>
      </c>
      <c r="L56" s="16"/>
    </row>
    <row r="57" spans="1:12" x14ac:dyDescent="0.2">
      <c r="A57" s="24">
        <v>2</v>
      </c>
      <c r="B57" s="25" t="s">
        <v>18</v>
      </c>
      <c r="C57" s="3"/>
      <c r="D57" s="27"/>
      <c r="E57" s="27"/>
      <c r="F57" s="27"/>
      <c r="G57" s="27"/>
      <c r="H57" s="27"/>
      <c r="I57" s="27"/>
      <c r="J57" s="28">
        <v>0</v>
      </c>
      <c r="K57" s="29"/>
      <c r="L57" s="22"/>
    </row>
    <row r="58" spans="1:12" ht="13.5" thickBot="1" x14ac:dyDescent="0.25">
      <c r="A58" s="16"/>
      <c r="B58" s="30"/>
      <c r="C58" s="31"/>
      <c r="D58" s="32"/>
      <c r="E58" s="32"/>
      <c r="F58" s="83" t="s">
        <v>11</v>
      </c>
      <c r="G58" s="83"/>
      <c r="H58" s="83"/>
      <c r="I58" s="83"/>
      <c r="J58" s="83"/>
      <c r="K58" s="33">
        <f>J57</f>
        <v>0</v>
      </c>
      <c r="L58" s="22"/>
    </row>
    <row r="59" spans="1:12" x14ac:dyDescent="0.2">
      <c r="A59" s="16">
        <v>3</v>
      </c>
      <c r="B59" s="34" t="s">
        <v>20</v>
      </c>
      <c r="C59" s="26"/>
      <c r="D59" s="27"/>
      <c r="E59" s="27"/>
      <c r="F59" s="27"/>
      <c r="G59" s="27"/>
      <c r="H59" s="27">
        <v>0</v>
      </c>
      <c r="I59" s="28">
        <v>0</v>
      </c>
      <c r="J59" s="28">
        <f>H59*I59</f>
        <v>0</v>
      </c>
      <c r="K59" s="29"/>
      <c r="L59" s="22"/>
    </row>
    <row r="60" spans="1:12" ht="13.5" thickBot="1" x14ac:dyDescent="0.25">
      <c r="A60" s="16"/>
      <c r="B60" s="4"/>
      <c r="C60" s="35"/>
      <c r="D60" s="4"/>
      <c r="E60" s="4"/>
      <c r="F60" s="84" t="s">
        <v>11</v>
      </c>
      <c r="G60" s="85"/>
      <c r="H60" s="85"/>
      <c r="I60" s="85"/>
      <c r="J60" s="86"/>
      <c r="K60" s="36">
        <f>J59</f>
        <v>0</v>
      </c>
      <c r="L60" s="16"/>
    </row>
    <row r="61" spans="1:12" x14ac:dyDescent="0.2">
      <c r="A61" s="16">
        <v>4</v>
      </c>
      <c r="B61" s="37" t="s">
        <v>15</v>
      </c>
      <c r="C61" s="3"/>
      <c r="D61" s="24" t="s">
        <v>16</v>
      </c>
      <c r="E61" s="24" t="s">
        <v>17</v>
      </c>
      <c r="F61" s="24"/>
      <c r="G61" s="24"/>
      <c r="H61" s="24">
        <v>0</v>
      </c>
      <c r="I61" s="12">
        <v>10000</v>
      </c>
      <c r="J61" s="12">
        <v>0</v>
      </c>
      <c r="K61" s="39"/>
      <c r="L61" s="16"/>
    </row>
    <row r="62" spans="1:12" ht="13.5" thickBot="1" x14ac:dyDescent="0.25">
      <c r="A62" s="16"/>
      <c r="B62" s="4"/>
      <c r="C62" s="35"/>
      <c r="D62" s="4"/>
      <c r="E62" s="4"/>
      <c r="F62" s="87" t="s">
        <v>11</v>
      </c>
      <c r="G62" s="88"/>
      <c r="H62" s="88"/>
      <c r="I62" s="88"/>
      <c r="J62" s="89"/>
      <c r="K62" s="40">
        <v>0</v>
      </c>
      <c r="L62" s="16"/>
    </row>
    <row r="63" spans="1:12" x14ac:dyDescent="0.2">
      <c r="A63" s="16">
        <v>5</v>
      </c>
      <c r="B63" s="41" t="s">
        <v>21</v>
      </c>
      <c r="C63" s="42"/>
      <c r="D63" s="43"/>
      <c r="E63" s="43"/>
      <c r="F63" s="24"/>
      <c r="G63" s="24"/>
      <c r="H63" s="24">
        <v>0</v>
      </c>
      <c r="I63" s="12">
        <v>0</v>
      </c>
      <c r="J63" s="12">
        <f>H63*I63</f>
        <v>0</v>
      </c>
      <c r="K63" s="13"/>
      <c r="L63" s="16"/>
    </row>
    <row r="64" spans="1:12" x14ac:dyDescent="0.2">
      <c r="A64" s="16"/>
      <c r="B64" s="44"/>
      <c r="C64" s="45"/>
      <c r="D64" s="46"/>
      <c r="E64" s="46"/>
      <c r="F64" s="47"/>
      <c r="G64" s="48"/>
      <c r="H64" s="48">
        <v>0</v>
      </c>
      <c r="I64" s="49">
        <v>0</v>
      </c>
      <c r="J64" s="12">
        <f>H64*I64</f>
        <v>0</v>
      </c>
      <c r="K64" s="50"/>
      <c r="L64" s="16"/>
    </row>
    <row r="65" spans="1:12" ht="13.5" thickBot="1" x14ac:dyDescent="0.25">
      <c r="A65" s="16"/>
      <c r="B65" s="4"/>
      <c r="C65" s="4"/>
      <c r="D65" s="4"/>
      <c r="E65" s="4"/>
      <c r="F65" s="90" t="s">
        <v>11</v>
      </c>
      <c r="G65" s="91"/>
      <c r="H65" s="91"/>
      <c r="I65" s="91"/>
      <c r="J65" s="92"/>
      <c r="K65" s="51">
        <f>SUM(J63:J64)</f>
        <v>0</v>
      </c>
      <c r="L65" s="16"/>
    </row>
    <row r="66" spans="1:12" x14ac:dyDescent="0.2">
      <c r="A66" s="16">
        <v>6</v>
      </c>
      <c r="B66" s="52" t="s">
        <v>22</v>
      </c>
      <c r="C66" s="42"/>
      <c r="D66" s="20"/>
      <c r="E66" s="20"/>
      <c r="F66" s="53"/>
      <c r="G66" s="53"/>
      <c r="H66" s="54">
        <v>0</v>
      </c>
      <c r="I66" s="55">
        <v>0</v>
      </c>
      <c r="J66" s="56">
        <f>H66*I66</f>
        <v>0</v>
      </c>
      <c r="K66" s="57"/>
      <c r="L66" s="16"/>
    </row>
    <row r="67" spans="1:12" ht="13.5" thickBot="1" x14ac:dyDescent="0.25">
      <c r="A67" s="16"/>
      <c r="B67" s="4"/>
      <c r="C67" s="4"/>
      <c r="D67" s="4"/>
      <c r="E67" s="4"/>
      <c r="F67" s="93" t="s">
        <v>11</v>
      </c>
      <c r="G67" s="94"/>
      <c r="H67" s="94"/>
      <c r="I67" s="94"/>
      <c r="J67" s="95"/>
      <c r="K67" s="58">
        <f>J66</f>
        <v>0</v>
      </c>
      <c r="L67" s="16"/>
    </row>
    <row r="68" spans="1:12" x14ac:dyDescent="0.2">
      <c r="A68" s="16"/>
      <c r="B68" s="24"/>
      <c r="C68" s="24"/>
      <c r="D68" s="24"/>
      <c r="E68" s="24"/>
      <c r="F68" s="24"/>
      <c r="G68" s="24"/>
      <c r="H68" s="96" t="s">
        <v>14</v>
      </c>
      <c r="I68" s="97"/>
      <c r="J68" s="98"/>
      <c r="K68" s="81">
        <f>K67+K65+K62+K60+K58+K56</f>
        <v>10807500</v>
      </c>
      <c r="L68" s="16"/>
    </row>
    <row r="69" spans="1:12" x14ac:dyDescent="0.2">
      <c r="A69" s="16"/>
      <c r="B69" s="16"/>
      <c r="C69" s="16"/>
      <c r="D69" s="16"/>
      <c r="E69" s="16"/>
      <c r="F69" s="16"/>
      <c r="G69" s="16"/>
      <c r="H69" s="99"/>
      <c r="I69" s="100"/>
      <c r="J69" s="101"/>
      <c r="K69" s="82"/>
      <c r="L69" s="16"/>
    </row>
  </sheetData>
  <mergeCells count="19">
    <mergeCell ref="F67:J67"/>
    <mergeCell ref="H68:J69"/>
    <mergeCell ref="K68:K69"/>
    <mergeCell ref="F56:J56"/>
    <mergeCell ref="F58:J58"/>
    <mergeCell ref="F60:J60"/>
    <mergeCell ref="F62:J62"/>
    <mergeCell ref="F65:J65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140625" style="7" customWidth="1"/>
    <col min="3" max="3" width="10.5703125" style="7" customWidth="1"/>
    <col min="4" max="4" width="34.85546875" style="7" customWidth="1"/>
    <col min="5" max="5" width="24.140625" style="7" customWidth="1"/>
    <col min="6" max="7" width="10.7109375" style="7" customWidth="1"/>
    <col min="8" max="9" width="11" style="7" customWidth="1"/>
    <col min="10" max="10" width="12.140625" style="8" customWidth="1"/>
    <col min="11" max="11" width="13.42578125" style="9" customWidth="1"/>
    <col min="12" max="12" width="64.85546875" style="7" customWidth="1"/>
    <col min="13" max="16384" width="9.140625" style="7"/>
  </cols>
  <sheetData>
    <row r="1" spans="1:12" s="59" customFormat="1" ht="15.75" x14ac:dyDescent="0.25">
      <c r="A1" s="66" t="s">
        <v>422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44312</v>
      </c>
      <c r="D4" s="68" t="s">
        <v>423</v>
      </c>
      <c r="E4" s="63" t="s">
        <v>362</v>
      </c>
      <c r="F4" s="2">
        <v>3</v>
      </c>
      <c r="G4" s="2">
        <v>1</v>
      </c>
      <c r="H4" s="2">
        <v>1</v>
      </c>
      <c r="I4" s="5">
        <v>35000</v>
      </c>
      <c r="J4" s="12">
        <f>F4*G4*H4*I4</f>
        <v>105000</v>
      </c>
      <c r="K4" s="13"/>
      <c r="L4" s="15" t="s">
        <v>64</v>
      </c>
    </row>
    <row r="5" spans="1:12" x14ac:dyDescent="0.2">
      <c r="A5" s="15"/>
      <c r="B5" s="16"/>
      <c r="C5" s="3">
        <v>44312</v>
      </c>
      <c r="D5" s="68" t="s">
        <v>424</v>
      </c>
      <c r="E5" s="63" t="s">
        <v>362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68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44312</v>
      </c>
      <c r="D6" s="68" t="s">
        <v>425</v>
      </c>
      <c r="E6" s="63" t="s">
        <v>362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44312</v>
      </c>
      <c r="D7" s="68" t="s">
        <v>426</v>
      </c>
      <c r="E7" s="63" t="s">
        <v>362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44312</v>
      </c>
      <c r="D8" s="67" t="s">
        <v>427</v>
      </c>
      <c r="E8" s="63" t="s">
        <v>362</v>
      </c>
      <c r="F8" s="1">
        <v>5</v>
      </c>
      <c r="G8" s="1">
        <v>1</v>
      </c>
      <c r="H8" s="1">
        <v>1</v>
      </c>
      <c r="I8" s="5">
        <v>35000</v>
      </c>
      <c r="J8" s="12">
        <f t="shared" si="0"/>
        <v>175000</v>
      </c>
      <c r="K8" s="17"/>
      <c r="L8" s="15" t="s">
        <v>64</v>
      </c>
    </row>
    <row r="9" spans="1:12" x14ac:dyDescent="0.2">
      <c r="A9" s="15"/>
      <c r="B9" s="16"/>
      <c r="C9" s="3">
        <v>44312</v>
      </c>
      <c r="D9" s="69" t="s">
        <v>428</v>
      </c>
      <c r="E9" s="18" t="s">
        <v>429</v>
      </c>
      <c r="F9" s="1">
        <v>4.5</v>
      </c>
      <c r="G9" s="1">
        <v>1</v>
      </c>
      <c r="H9" s="1">
        <v>1</v>
      </c>
      <c r="I9" s="5">
        <v>35000</v>
      </c>
      <c r="J9" s="12">
        <f t="shared" si="0"/>
        <v>157500</v>
      </c>
      <c r="K9" s="17"/>
      <c r="L9" s="15" t="s">
        <v>64</v>
      </c>
    </row>
    <row r="10" spans="1:12" x14ac:dyDescent="0.2">
      <c r="A10" s="15"/>
      <c r="B10" s="16"/>
      <c r="C10" s="3">
        <v>44312</v>
      </c>
      <c r="D10" s="67" t="s">
        <v>430</v>
      </c>
      <c r="E10" s="18" t="s">
        <v>429</v>
      </c>
      <c r="F10" s="1">
        <v>5</v>
      </c>
      <c r="G10" s="1">
        <v>1</v>
      </c>
      <c r="H10" s="1">
        <v>1</v>
      </c>
      <c r="I10" s="5">
        <v>35000</v>
      </c>
      <c r="J10" s="12">
        <f t="shared" si="0"/>
        <v>175000</v>
      </c>
      <c r="K10" s="17"/>
      <c r="L10" s="15" t="s">
        <v>64</v>
      </c>
    </row>
    <row r="11" spans="1:12" x14ac:dyDescent="0.2">
      <c r="A11" s="15"/>
      <c r="B11" s="16"/>
      <c r="C11" s="3">
        <v>44312</v>
      </c>
      <c r="D11" s="69" t="s">
        <v>431</v>
      </c>
      <c r="E11" s="63" t="s">
        <v>432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64</v>
      </c>
    </row>
    <row r="12" spans="1:12" x14ac:dyDescent="0.2">
      <c r="A12" s="15"/>
      <c r="B12" s="16"/>
      <c r="C12" s="3">
        <v>44312</v>
      </c>
      <c r="D12" s="69" t="s">
        <v>433</v>
      </c>
      <c r="E12" s="63" t="s">
        <v>432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64</v>
      </c>
    </row>
    <row r="13" spans="1:12" x14ac:dyDescent="0.2">
      <c r="A13" s="15"/>
      <c r="B13" s="16"/>
      <c r="C13" s="3">
        <v>44312</v>
      </c>
      <c r="D13" s="67" t="s">
        <v>434</v>
      </c>
      <c r="E13" s="63" t="s">
        <v>432</v>
      </c>
      <c r="F13" s="1">
        <v>3</v>
      </c>
      <c r="G13" s="1">
        <v>1</v>
      </c>
      <c r="H13" s="1">
        <v>1</v>
      </c>
      <c r="I13" s="5">
        <v>35000</v>
      </c>
      <c r="J13" s="12">
        <f t="shared" si="0"/>
        <v>105000</v>
      </c>
      <c r="K13" s="17"/>
      <c r="L13" s="15" t="s">
        <v>64</v>
      </c>
    </row>
    <row r="14" spans="1:12" x14ac:dyDescent="0.2">
      <c r="A14" s="15"/>
      <c r="B14" s="16"/>
      <c r="C14" s="3">
        <v>44312</v>
      </c>
      <c r="D14" s="67" t="s">
        <v>435</v>
      </c>
      <c r="E14" s="63" t="s">
        <v>45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44312</v>
      </c>
      <c r="D15" s="67" t="s">
        <v>436</v>
      </c>
      <c r="E15" s="63" t="s">
        <v>46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44312</v>
      </c>
      <c r="D16" s="67" t="s">
        <v>437</v>
      </c>
      <c r="E16" s="63" t="s">
        <v>46</v>
      </c>
      <c r="F16" s="1">
        <v>4</v>
      </c>
      <c r="G16" s="1">
        <v>1</v>
      </c>
      <c r="H16" s="1">
        <v>1</v>
      </c>
      <c r="I16" s="5">
        <v>35000</v>
      </c>
      <c r="J16" s="12">
        <f t="shared" si="0"/>
        <v>140000</v>
      </c>
      <c r="K16" s="17"/>
      <c r="L16" s="15" t="s">
        <v>64</v>
      </c>
    </row>
    <row r="17" spans="1:12" x14ac:dyDescent="0.2">
      <c r="A17" s="15"/>
      <c r="B17" s="16"/>
      <c r="C17" s="3">
        <v>44312</v>
      </c>
      <c r="D17" s="67" t="s">
        <v>438</v>
      </c>
      <c r="E17" s="63" t="s">
        <v>46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44312</v>
      </c>
      <c r="D18" s="67" t="s">
        <v>439</v>
      </c>
      <c r="E18" s="63" t="s">
        <v>46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44312</v>
      </c>
      <c r="D19" s="67" t="s">
        <v>440</v>
      </c>
      <c r="E19" s="63" t="s">
        <v>46</v>
      </c>
      <c r="F19" s="1">
        <v>3</v>
      </c>
      <c r="G19" s="1">
        <v>1</v>
      </c>
      <c r="H19" s="1">
        <v>1</v>
      </c>
      <c r="I19" s="5">
        <v>35000</v>
      </c>
      <c r="J19" s="12">
        <f t="shared" si="0"/>
        <v>105000</v>
      </c>
      <c r="K19" s="17"/>
      <c r="L19" s="15" t="s">
        <v>64</v>
      </c>
    </row>
    <row r="20" spans="1:12" x14ac:dyDescent="0.2">
      <c r="A20" s="15"/>
      <c r="B20" s="16"/>
      <c r="C20" s="3">
        <v>44312</v>
      </c>
      <c r="D20" s="67" t="s">
        <v>441</v>
      </c>
      <c r="E20" s="63" t="s">
        <v>396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  <c r="L20" s="15" t="s">
        <v>421</v>
      </c>
    </row>
    <row r="21" spans="1:12" x14ac:dyDescent="0.2">
      <c r="A21" s="15"/>
      <c r="B21" s="16"/>
      <c r="C21" s="3">
        <v>44312</v>
      </c>
      <c r="D21" s="68" t="s">
        <v>442</v>
      </c>
      <c r="E21" s="63" t="s">
        <v>396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  <c r="L21" s="15" t="s">
        <v>421</v>
      </c>
    </row>
    <row r="22" spans="1:12" x14ac:dyDescent="0.2">
      <c r="A22" s="15"/>
      <c r="B22" s="16"/>
      <c r="C22" s="3">
        <v>44312</v>
      </c>
      <c r="D22" s="68" t="s">
        <v>443</v>
      </c>
      <c r="E22" s="63" t="s">
        <v>396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  <c r="L22" s="15" t="s">
        <v>421</v>
      </c>
    </row>
    <row r="23" spans="1:12" x14ac:dyDescent="0.2">
      <c r="A23" s="15"/>
      <c r="B23" s="16"/>
      <c r="C23" s="3">
        <v>44312</v>
      </c>
      <c r="D23" s="67" t="s">
        <v>444</v>
      </c>
      <c r="E23" s="63" t="s">
        <v>396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  <c r="L23" s="15" t="s">
        <v>421</v>
      </c>
    </row>
    <row r="24" spans="1:12" x14ac:dyDescent="0.2">
      <c r="A24" s="15"/>
      <c r="B24" s="16"/>
      <c r="C24" s="3">
        <v>44312</v>
      </c>
      <c r="D24" s="69" t="s">
        <v>445</v>
      </c>
      <c r="E24" s="63" t="s">
        <v>396</v>
      </c>
      <c r="F24" s="1">
        <v>1</v>
      </c>
      <c r="G24" s="1">
        <v>1</v>
      </c>
      <c r="H24" s="1">
        <v>1</v>
      </c>
      <c r="I24" s="5">
        <v>120000</v>
      </c>
      <c r="J24" s="12">
        <f t="shared" ref="J24:J45" si="1">F24*G24*H24*I24</f>
        <v>120000</v>
      </c>
      <c r="K24" s="17"/>
      <c r="L24" s="15" t="s">
        <v>421</v>
      </c>
    </row>
    <row r="25" spans="1:12" x14ac:dyDescent="0.2">
      <c r="A25" s="15"/>
      <c r="B25" s="16"/>
      <c r="C25" s="3">
        <v>44312</v>
      </c>
      <c r="D25" s="69" t="s">
        <v>446</v>
      </c>
      <c r="E25" s="63" t="s">
        <v>396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1"/>
        <v>120000</v>
      </c>
      <c r="K25" s="17"/>
      <c r="L25" s="15" t="s">
        <v>421</v>
      </c>
    </row>
    <row r="26" spans="1:12" x14ac:dyDescent="0.2">
      <c r="A26" s="15"/>
      <c r="B26" s="16"/>
      <c r="C26" s="3">
        <v>44312</v>
      </c>
      <c r="D26" s="69" t="s">
        <v>447</v>
      </c>
      <c r="E26" s="63" t="s">
        <v>396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1"/>
        <v>120000</v>
      </c>
      <c r="K26" s="17"/>
      <c r="L26" s="15" t="s">
        <v>421</v>
      </c>
    </row>
    <row r="27" spans="1:12" x14ac:dyDescent="0.2">
      <c r="A27" s="15"/>
      <c r="B27" s="16"/>
      <c r="C27" s="3">
        <v>44312</v>
      </c>
      <c r="D27" s="68" t="s">
        <v>448</v>
      </c>
      <c r="E27" s="63" t="s">
        <v>396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1"/>
        <v>120000</v>
      </c>
      <c r="K27" s="17"/>
      <c r="L27" s="15" t="s">
        <v>421</v>
      </c>
    </row>
    <row r="28" spans="1:12" x14ac:dyDescent="0.2">
      <c r="A28" s="15"/>
      <c r="B28" s="16"/>
      <c r="C28" s="3">
        <v>44312</v>
      </c>
      <c r="D28" s="68" t="s">
        <v>449</v>
      </c>
      <c r="E28" s="63" t="s">
        <v>396</v>
      </c>
      <c r="F28" s="1">
        <v>1</v>
      </c>
      <c r="G28" s="1">
        <v>1</v>
      </c>
      <c r="H28" s="1">
        <v>1</v>
      </c>
      <c r="I28" s="5">
        <v>120000</v>
      </c>
      <c r="J28" s="12">
        <f t="shared" si="1"/>
        <v>120000</v>
      </c>
      <c r="K28" s="17"/>
      <c r="L28" s="15" t="s">
        <v>421</v>
      </c>
    </row>
    <row r="29" spans="1:12" x14ac:dyDescent="0.2">
      <c r="A29" s="15"/>
      <c r="B29" s="16"/>
      <c r="C29" s="3">
        <v>44312</v>
      </c>
      <c r="D29" s="67" t="s">
        <v>450</v>
      </c>
      <c r="E29" s="63" t="s">
        <v>396</v>
      </c>
      <c r="F29" s="1">
        <v>1</v>
      </c>
      <c r="G29" s="1">
        <v>1</v>
      </c>
      <c r="H29" s="1">
        <v>1</v>
      </c>
      <c r="I29" s="5">
        <v>120000</v>
      </c>
      <c r="J29" s="12">
        <f t="shared" si="1"/>
        <v>120000</v>
      </c>
      <c r="K29" s="17"/>
      <c r="L29" s="15" t="s">
        <v>421</v>
      </c>
    </row>
    <row r="30" spans="1:12" x14ac:dyDescent="0.2">
      <c r="A30" s="15"/>
      <c r="B30" s="16"/>
      <c r="C30" s="3">
        <v>44312</v>
      </c>
      <c r="D30" s="69" t="s">
        <v>451</v>
      </c>
      <c r="E30" s="63" t="s">
        <v>404</v>
      </c>
      <c r="F30" s="1">
        <v>1</v>
      </c>
      <c r="G30" s="1">
        <v>1</v>
      </c>
      <c r="H30" s="1">
        <v>1</v>
      </c>
      <c r="I30" s="5">
        <v>120000</v>
      </c>
      <c r="J30" s="12">
        <f t="shared" si="1"/>
        <v>120000</v>
      </c>
      <c r="K30" s="17"/>
      <c r="L30" s="15" t="s">
        <v>420</v>
      </c>
    </row>
    <row r="31" spans="1:12" x14ac:dyDescent="0.2">
      <c r="A31" s="15"/>
      <c r="B31" s="16"/>
      <c r="C31" s="3">
        <v>44312</v>
      </c>
      <c r="D31" s="69" t="s">
        <v>452</v>
      </c>
      <c r="E31" s="63" t="s">
        <v>404</v>
      </c>
      <c r="F31" s="1">
        <v>1</v>
      </c>
      <c r="G31" s="1">
        <v>1</v>
      </c>
      <c r="H31" s="1">
        <v>1</v>
      </c>
      <c r="I31" s="5">
        <v>120000</v>
      </c>
      <c r="J31" s="12">
        <f t="shared" si="1"/>
        <v>120000</v>
      </c>
      <c r="K31" s="17"/>
      <c r="L31" s="15" t="s">
        <v>420</v>
      </c>
    </row>
    <row r="32" spans="1:12" x14ac:dyDescent="0.2">
      <c r="A32" s="15"/>
      <c r="B32" s="16"/>
      <c r="C32" s="3">
        <v>44312</v>
      </c>
      <c r="D32" s="69" t="s">
        <v>453</v>
      </c>
      <c r="E32" s="63" t="s">
        <v>404</v>
      </c>
      <c r="F32" s="1">
        <v>1</v>
      </c>
      <c r="G32" s="1">
        <v>1</v>
      </c>
      <c r="H32" s="1">
        <v>1</v>
      </c>
      <c r="I32" s="5">
        <v>120000</v>
      </c>
      <c r="J32" s="12">
        <f t="shared" si="1"/>
        <v>120000</v>
      </c>
      <c r="K32" s="17"/>
      <c r="L32" s="15" t="s">
        <v>420</v>
      </c>
    </row>
    <row r="33" spans="1:12" x14ac:dyDescent="0.2">
      <c r="A33" s="15"/>
      <c r="B33" s="16"/>
      <c r="C33" s="3">
        <v>44312</v>
      </c>
      <c r="D33" s="69" t="s">
        <v>454</v>
      </c>
      <c r="E33" s="63" t="s">
        <v>404</v>
      </c>
      <c r="F33" s="1">
        <v>1</v>
      </c>
      <c r="G33" s="1">
        <v>1</v>
      </c>
      <c r="H33" s="1">
        <v>1</v>
      </c>
      <c r="I33" s="5">
        <v>120000</v>
      </c>
      <c r="J33" s="12">
        <f t="shared" si="1"/>
        <v>120000</v>
      </c>
      <c r="K33" s="17"/>
      <c r="L33" s="15" t="s">
        <v>420</v>
      </c>
    </row>
    <row r="34" spans="1:12" x14ac:dyDescent="0.2">
      <c r="A34" s="15"/>
      <c r="B34" s="16"/>
      <c r="C34" s="3">
        <v>44312</v>
      </c>
      <c r="D34" s="69" t="s">
        <v>455</v>
      </c>
      <c r="E34" s="63" t="s">
        <v>404</v>
      </c>
      <c r="F34" s="1">
        <v>1</v>
      </c>
      <c r="G34" s="1">
        <v>1</v>
      </c>
      <c r="H34" s="1">
        <v>1</v>
      </c>
      <c r="I34" s="5">
        <v>120000</v>
      </c>
      <c r="J34" s="12">
        <f t="shared" si="1"/>
        <v>120000</v>
      </c>
      <c r="K34" s="17"/>
      <c r="L34" s="15" t="s">
        <v>420</v>
      </c>
    </row>
    <row r="35" spans="1:12" x14ac:dyDescent="0.2">
      <c r="A35" s="15"/>
      <c r="B35" s="16"/>
      <c r="C35" s="3">
        <v>44312</v>
      </c>
      <c r="D35" s="69" t="s">
        <v>456</v>
      </c>
      <c r="E35" s="63" t="s">
        <v>404</v>
      </c>
      <c r="F35" s="1">
        <v>1</v>
      </c>
      <c r="G35" s="1">
        <v>1</v>
      </c>
      <c r="H35" s="1">
        <v>1</v>
      </c>
      <c r="I35" s="5">
        <v>120000</v>
      </c>
      <c r="J35" s="12">
        <f t="shared" si="1"/>
        <v>120000</v>
      </c>
      <c r="K35" s="17"/>
      <c r="L35" s="15" t="s">
        <v>420</v>
      </c>
    </row>
    <row r="36" spans="1:12" x14ac:dyDescent="0.2">
      <c r="A36" s="15"/>
      <c r="B36" s="16"/>
      <c r="C36" s="3">
        <v>44312</v>
      </c>
      <c r="D36" s="69" t="s">
        <v>457</v>
      </c>
      <c r="E36" s="63" t="s">
        <v>404</v>
      </c>
      <c r="F36" s="1">
        <v>1</v>
      </c>
      <c r="G36" s="1">
        <v>1</v>
      </c>
      <c r="H36" s="1">
        <v>1</v>
      </c>
      <c r="I36" s="5">
        <v>120000</v>
      </c>
      <c r="J36" s="12">
        <f t="shared" si="1"/>
        <v>120000</v>
      </c>
      <c r="K36" s="17"/>
      <c r="L36" s="15" t="s">
        <v>420</v>
      </c>
    </row>
    <row r="37" spans="1:12" x14ac:dyDescent="0.2">
      <c r="A37" s="15"/>
      <c r="B37" s="16"/>
      <c r="C37" s="3">
        <v>44312</v>
      </c>
      <c r="D37" s="69" t="s">
        <v>458</v>
      </c>
      <c r="E37" s="63" t="s">
        <v>404</v>
      </c>
      <c r="F37" s="1">
        <v>1</v>
      </c>
      <c r="G37" s="1">
        <v>1</v>
      </c>
      <c r="H37" s="1">
        <v>1</v>
      </c>
      <c r="I37" s="5">
        <v>120000</v>
      </c>
      <c r="J37" s="73">
        <f t="shared" si="1"/>
        <v>120000</v>
      </c>
      <c r="K37" s="17"/>
      <c r="L37" s="15" t="s">
        <v>420</v>
      </c>
    </row>
    <row r="38" spans="1:12" x14ac:dyDescent="0.2">
      <c r="A38" s="15"/>
      <c r="B38" s="16"/>
      <c r="C38" s="3">
        <v>44312</v>
      </c>
      <c r="D38" s="69" t="s">
        <v>459</v>
      </c>
      <c r="E38" s="63" t="s">
        <v>404</v>
      </c>
      <c r="F38" s="1">
        <v>1</v>
      </c>
      <c r="G38" s="1">
        <v>1</v>
      </c>
      <c r="H38" s="1">
        <v>1</v>
      </c>
      <c r="I38" s="5">
        <v>120000</v>
      </c>
      <c r="J38" s="12">
        <f t="shared" si="1"/>
        <v>120000</v>
      </c>
      <c r="K38" s="17"/>
      <c r="L38" s="15" t="s">
        <v>420</v>
      </c>
    </row>
    <row r="39" spans="1:12" x14ac:dyDescent="0.2">
      <c r="A39" s="15"/>
      <c r="B39" s="16"/>
      <c r="C39" s="3">
        <v>44312</v>
      </c>
      <c r="D39" s="69" t="s">
        <v>460</v>
      </c>
      <c r="E39" s="63" t="s">
        <v>404</v>
      </c>
      <c r="F39" s="1">
        <v>1</v>
      </c>
      <c r="G39" s="1">
        <v>1</v>
      </c>
      <c r="H39" s="1">
        <v>1</v>
      </c>
      <c r="I39" s="5">
        <v>120000</v>
      </c>
      <c r="J39" s="12">
        <f t="shared" si="1"/>
        <v>120000</v>
      </c>
      <c r="K39" s="17"/>
      <c r="L39" s="15" t="s">
        <v>420</v>
      </c>
    </row>
    <row r="40" spans="1:12" x14ac:dyDescent="0.2">
      <c r="A40" s="15"/>
      <c r="B40" s="16"/>
      <c r="C40" s="3">
        <v>44312</v>
      </c>
      <c r="D40" s="69" t="s">
        <v>461</v>
      </c>
      <c r="E40" s="63" t="s">
        <v>404</v>
      </c>
      <c r="F40" s="1">
        <v>1</v>
      </c>
      <c r="G40" s="1">
        <v>1</v>
      </c>
      <c r="H40" s="1">
        <v>1</v>
      </c>
      <c r="I40" s="5">
        <v>120000</v>
      </c>
      <c r="J40" s="12">
        <f t="shared" si="1"/>
        <v>120000</v>
      </c>
      <c r="K40" s="17"/>
      <c r="L40" s="15" t="s">
        <v>420</v>
      </c>
    </row>
    <row r="41" spans="1:12" x14ac:dyDescent="0.2">
      <c r="A41" s="15"/>
      <c r="B41" s="16"/>
      <c r="C41" s="3">
        <v>44312</v>
      </c>
      <c r="D41" s="69" t="s">
        <v>462</v>
      </c>
      <c r="E41" s="63" t="s">
        <v>404</v>
      </c>
      <c r="F41" s="1">
        <v>1</v>
      </c>
      <c r="G41" s="1">
        <v>1</v>
      </c>
      <c r="H41" s="1">
        <v>1</v>
      </c>
      <c r="I41" s="5">
        <v>120000</v>
      </c>
      <c r="J41" s="12">
        <f t="shared" si="1"/>
        <v>120000</v>
      </c>
      <c r="K41" s="17"/>
      <c r="L41" s="15" t="s">
        <v>420</v>
      </c>
    </row>
    <row r="42" spans="1:12" x14ac:dyDescent="0.2">
      <c r="A42" s="15"/>
      <c r="B42" s="16"/>
      <c r="C42" s="3">
        <v>44312</v>
      </c>
      <c r="D42" s="69" t="s">
        <v>463</v>
      </c>
      <c r="E42" s="63" t="s">
        <v>404</v>
      </c>
      <c r="F42" s="1">
        <v>1</v>
      </c>
      <c r="G42" s="1">
        <v>1</v>
      </c>
      <c r="H42" s="1">
        <v>1</v>
      </c>
      <c r="I42" s="5">
        <v>120000</v>
      </c>
      <c r="J42" s="12">
        <f t="shared" si="1"/>
        <v>120000</v>
      </c>
      <c r="K42" s="17"/>
      <c r="L42" s="15" t="s">
        <v>420</v>
      </c>
    </row>
    <row r="43" spans="1:12" x14ac:dyDescent="0.2">
      <c r="A43" s="15"/>
      <c r="B43" s="16"/>
      <c r="C43" s="3">
        <v>44312</v>
      </c>
      <c r="D43" s="69" t="s">
        <v>464</v>
      </c>
      <c r="E43" s="63" t="s">
        <v>404</v>
      </c>
      <c r="F43" s="1">
        <v>1</v>
      </c>
      <c r="G43" s="1">
        <v>1</v>
      </c>
      <c r="H43" s="1">
        <v>1</v>
      </c>
      <c r="I43" s="5">
        <v>120000</v>
      </c>
      <c r="J43" s="12">
        <f t="shared" si="1"/>
        <v>120000</v>
      </c>
      <c r="K43" s="17"/>
      <c r="L43" s="15" t="s">
        <v>420</v>
      </c>
    </row>
    <row r="44" spans="1:12" x14ac:dyDescent="0.2">
      <c r="A44" s="15"/>
      <c r="B44" s="16"/>
      <c r="C44" s="3">
        <v>44312</v>
      </c>
      <c r="D44" s="69" t="s">
        <v>465</v>
      </c>
      <c r="E44" s="63" t="s">
        <v>404</v>
      </c>
      <c r="F44" s="1">
        <v>1</v>
      </c>
      <c r="G44" s="1">
        <v>1</v>
      </c>
      <c r="H44" s="1">
        <v>1</v>
      </c>
      <c r="I44" s="5">
        <v>120000</v>
      </c>
      <c r="J44" s="12">
        <f t="shared" si="1"/>
        <v>120000</v>
      </c>
      <c r="K44" s="17"/>
      <c r="L44" s="15" t="s">
        <v>420</v>
      </c>
    </row>
    <row r="45" spans="1:12" x14ac:dyDescent="0.2">
      <c r="A45" s="15"/>
      <c r="B45" s="16"/>
      <c r="C45" s="3">
        <v>44312</v>
      </c>
      <c r="D45" s="69" t="s">
        <v>466</v>
      </c>
      <c r="E45" s="63" t="s">
        <v>404</v>
      </c>
      <c r="F45" s="1">
        <v>1</v>
      </c>
      <c r="G45" s="1">
        <v>1</v>
      </c>
      <c r="H45" s="1">
        <v>1</v>
      </c>
      <c r="I45" s="5">
        <v>120000</v>
      </c>
      <c r="J45" s="12">
        <f t="shared" si="1"/>
        <v>120000</v>
      </c>
      <c r="K45" s="17"/>
      <c r="L45" s="15" t="s">
        <v>420</v>
      </c>
    </row>
    <row r="46" spans="1:12" x14ac:dyDescent="0.2">
      <c r="A46" s="15"/>
      <c r="B46" s="16"/>
      <c r="C46" s="3">
        <v>44312</v>
      </c>
      <c r="D46" s="69" t="s">
        <v>467</v>
      </c>
      <c r="E46" s="63" t="s">
        <v>404</v>
      </c>
      <c r="F46" s="1">
        <v>1</v>
      </c>
      <c r="G46" s="1">
        <v>1</v>
      </c>
      <c r="H46" s="1">
        <v>1</v>
      </c>
      <c r="I46" s="5">
        <v>120000</v>
      </c>
      <c r="J46" s="12">
        <f t="shared" si="0"/>
        <v>120000</v>
      </c>
      <c r="K46" s="17"/>
      <c r="L46" s="15" t="s">
        <v>420</v>
      </c>
    </row>
    <row r="47" spans="1:12" x14ac:dyDescent="0.2">
      <c r="A47" s="15"/>
      <c r="B47" s="16"/>
      <c r="C47" s="3">
        <v>44312</v>
      </c>
      <c r="D47" s="69" t="s">
        <v>468</v>
      </c>
      <c r="E47" s="63" t="s">
        <v>404</v>
      </c>
      <c r="F47" s="1">
        <v>1</v>
      </c>
      <c r="G47" s="1">
        <v>1</v>
      </c>
      <c r="H47" s="1">
        <v>1</v>
      </c>
      <c r="I47" s="5">
        <v>120000</v>
      </c>
      <c r="J47" s="12">
        <f t="shared" si="0"/>
        <v>120000</v>
      </c>
      <c r="K47" s="17"/>
      <c r="L47" s="15" t="s">
        <v>420</v>
      </c>
    </row>
    <row r="48" spans="1:12" x14ac:dyDescent="0.2">
      <c r="A48" s="15"/>
      <c r="B48" s="16"/>
      <c r="C48" s="3">
        <v>44312</v>
      </c>
      <c r="D48" s="68" t="s">
        <v>469</v>
      </c>
      <c r="E48" s="63" t="s">
        <v>404</v>
      </c>
      <c r="F48" s="1">
        <v>1</v>
      </c>
      <c r="G48" s="1">
        <v>1</v>
      </c>
      <c r="H48" s="1">
        <v>1</v>
      </c>
      <c r="I48" s="5">
        <v>120000</v>
      </c>
      <c r="J48" s="12">
        <f t="shared" si="0"/>
        <v>120000</v>
      </c>
      <c r="K48" s="17"/>
      <c r="L48" s="15" t="s">
        <v>420</v>
      </c>
    </row>
    <row r="49" spans="1:12" x14ac:dyDescent="0.2">
      <c r="A49" s="15"/>
      <c r="B49" s="16"/>
      <c r="C49" s="3">
        <v>44312</v>
      </c>
      <c r="D49" s="69" t="s">
        <v>470</v>
      </c>
      <c r="E49" s="63" t="s">
        <v>404</v>
      </c>
      <c r="F49" s="1">
        <v>1</v>
      </c>
      <c r="G49" s="1">
        <v>1</v>
      </c>
      <c r="H49" s="1">
        <v>1</v>
      </c>
      <c r="I49" s="5">
        <v>120000</v>
      </c>
      <c r="J49" s="12">
        <f t="shared" si="0"/>
        <v>120000</v>
      </c>
      <c r="K49" s="17"/>
      <c r="L49" s="15" t="s">
        <v>420</v>
      </c>
    </row>
    <row r="50" spans="1:12" x14ac:dyDescent="0.2">
      <c r="A50" s="15"/>
      <c r="B50" s="16"/>
      <c r="C50" s="3">
        <v>44312</v>
      </c>
      <c r="D50" s="67" t="s">
        <v>471</v>
      </c>
      <c r="E50" s="63" t="s">
        <v>377</v>
      </c>
      <c r="F50" s="1">
        <v>1</v>
      </c>
      <c r="G50" s="1">
        <v>1</v>
      </c>
      <c r="H50" s="1">
        <v>1</v>
      </c>
      <c r="I50" s="5">
        <v>120000</v>
      </c>
      <c r="J50" s="12">
        <f t="shared" si="0"/>
        <v>120000</v>
      </c>
      <c r="K50" s="17"/>
      <c r="L50" s="15" t="s">
        <v>185</v>
      </c>
    </row>
    <row r="51" spans="1:12" x14ac:dyDescent="0.2">
      <c r="A51" s="15"/>
      <c r="B51" s="16"/>
      <c r="C51" s="3">
        <v>44312</v>
      </c>
      <c r="D51" s="67" t="s">
        <v>472</v>
      </c>
      <c r="E51" s="63" t="s">
        <v>377</v>
      </c>
      <c r="F51" s="1">
        <v>1</v>
      </c>
      <c r="G51" s="1">
        <v>1</v>
      </c>
      <c r="H51" s="1">
        <v>1</v>
      </c>
      <c r="I51" s="5">
        <v>120000</v>
      </c>
      <c r="J51" s="12">
        <f t="shared" si="0"/>
        <v>120000</v>
      </c>
      <c r="K51" s="17"/>
      <c r="L51" s="15" t="s">
        <v>185</v>
      </c>
    </row>
    <row r="52" spans="1:12" x14ac:dyDescent="0.2">
      <c r="A52" s="15"/>
      <c r="B52" s="16"/>
      <c r="C52" s="3">
        <v>44312</v>
      </c>
      <c r="D52" s="67" t="s">
        <v>473</v>
      </c>
      <c r="E52" s="63" t="s">
        <v>377</v>
      </c>
      <c r="F52" s="1">
        <v>1</v>
      </c>
      <c r="G52" s="1">
        <v>1</v>
      </c>
      <c r="H52" s="1">
        <v>1</v>
      </c>
      <c r="I52" s="5">
        <v>120000</v>
      </c>
      <c r="J52" s="12">
        <f t="shared" si="0"/>
        <v>120000</v>
      </c>
      <c r="K52" s="17"/>
      <c r="L52" s="15" t="s">
        <v>185</v>
      </c>
    </row>
    <row r="53" spans="1:12" x14ac:dyDescent="0.2">
      <c r="A53" s="15"/>
      <c r="B53" s="16"/>
      <c r="C53" s="3">
        <v>44312</v>
      </c>
      <c r="D53" s="67" t="s">
        <v>474</v>
      </c>
      <c r="E53" s="63" t="s">
        <v>377</v>
      </c>
      <c r="F53" s="1">
        <v>1</v>
      </c>
      <c r="G53" s="1">
        <v>1</v>
      </c>
      <c r="H53" s="1">
        <v>1</v>
      </c>
      <c r="I53" s="5">
        <v>120000</v>
      </c>
      <c r="J53" s="12">
        <f t="shared" si="0"/>
        <v>120000</v>
      </c>
      <c r="K53" s="17"/>
      <c r="L53" s="15" t="s">
        <v>185</v>
      </c>
    </row>
    <row r="54" spans="1:12" x14ac:dyDescent="0.2">
      <c r="A54" s="15"/>
      <c r="B54" s="16"/>
      <c r="C54" s="3">
        <v>44312</v>
      </c>
      <c r="D54" s="67" t="s">
        <v>475</v>
      </c>
      <c r="E54" s="63" t="s">
        <v>377</v>
      </c>
      <c r="F54" s="1">
        <v>1</v>
      </c>
      <c r="G54" s="1">
        <v>1</v>
      </c>
      <c r="H54" s="1">
        <v>1</v>
      </c>
      <c r="I54" s="5">
        <v>120000</v>
      </c>
      <c r="J54" s="12">
        <f t="shared" si="0"/>
        <v>120000</v>
      </c>
      <c r="K54" s="17"/>
      <c r="L54" s="15" t="s">
        <v>185</v>
      </c>
    </row>
    <row r="55" spans="1:12" x14ac:dyDescent="0.2">
      <c r="A55" s="15"/>
      <c r="B55" s="16"/>
      <c r="C55" s="3">
        <v>44312</v>
      </c>
      <c r="D55" s="68" t="s">
        <v>476</v>
      </c>
      <c r="E55" s="63" t="s">
        <v>377</v>
      </c>
      <c r="F55" s="1">
        <v>1</v>
      </c>
      <c r="G55" s="1">
        <v>1</v>
      </c>
      <c r="H55" s="1">
        <v>1</v>
      </c>
      <c r="I55" s="5">
        <v>120000</v>
      </c>
      <c r="J55" s="12">
        <f t="shared" si="0"/>
        <v>120000</v>
      </c>
      <c r="K55" s="17"/>
      <c r="L55" s="15" t="s">
        <v>185</v>
      </c>
    </row>
    <row r="56" spans="1:12" x14ac:dyDescent="0.2">
      <c r="A56" s="15"/>
      <c r="B56" s="16"/>
      <c r="C56" s="3">
        <v>44312</v>
      </c>
      <c r="D56" s="67" t="s">
        <v>477</v>
      </c>
      <c r="E56" s="63" t="s">
        <v>377</v>
      </c>
      <c r="F56" s="1">
        <v>1</v>
      </c>
      <c r="G56" s="1">
        <v>1</v>
      </c>
      <c r="H56" s="1">
        <v>1</v>
      </c>
      <c r="I56" s="5">
        <v>120000</v>
      </c>
      <c r="J56" s="73">
        <f t="shared" si="0"/>
        <v>120000</v>
      </c>
      <c r="K56" s="17"/>
      <c r="L56" s="15" t="s">
        <v>185</v>
      </c>
    </row>
    <row r="57" spans="1:12" x14ac:dyDescent="0.2">
      <c r="A57" s="15"/>
      <c r="B57" s="16"/>
      <c r="C57" s="3">
        <v>44312</v>
      </c>
      <c r="D57" s="67" t="s">
        <v>478</v>
      </c>
      <c r="E57" s="63" t="s">
        <v>377</v>
      </c>
      <c r="F57" s="1">
        <v>1</v>
      </c>
      <c r="G57" s="1">
        <v>1</v>
      </c>
      <c r="H57" s="1">
        <v>1</v>
      </c>
      <c r="I57" s="5">
        <v>120000</v>
      </c>
      <c r="J57" s="12">
        <f t="shared" si="0"/>
        <v>120000</v>
      </c>
      <c r="K57" s="17"/>
      <c r="L57" s="15" t="s">
        <v>185</v>
      </c>
    </row>
    <row r="58" spans="1:12" x14ac:dyDescent="0.2">
      <c r="A58" s="15"/>
      <c r="B58" s="16"/>
      <c r="C58" s="3">
        <v>44312</v>
      </c>
      <c r="D58" s="67" t="s">
        <v>479</v>
      </c>
      <c r="E58" s="63" t="s">
        <v>377</v>
      </c>
      <c r="F58" s="1">
        <v>1</v>
      </c>
      <c r="G58" s="1">
        <v>1</v>
      </c>
      <c r="H58" s="1">
        <v>1</v>
      </c>
      <c r="I58" s="5">
        <v>120000</v>
      </c>
      <c r="J58" s="12">
        <f t="shared" si="0"/>
        <v>120000</v>
      </c>
      <c r="K58" s="17"/>
      <c r="L58" s="15" t="s">
        <v>185</v>
      </c>
    </row>
    <row r="59" spans="1:12" x14ac:dyDescent="0.2">
      <c r="A59" s="15"/>
      <c r="B59" s="16"/>
      <c r="C59" s="3">
        <v>44312</v>
      </c>
      <c r="D59" s="68" t="s">
        <v>480</v>
      </c>
      <c r="E59" s="63" t="s">
        <v>377</v>
      </c>
      <c r="F59" s="1">
        <v>1</v>
      </c>
      <c r="G59" s="1">
        <v>1</v>
      </c>
      <c r="H59" s="1">
        <v>1</v>
      </c>
      <c r="I59" s="5">
        <v>120000</v>
      </c>
      <c r="J59" s="12">
        <f t="shared" si="0"/>
        <v>120000</v>
      </c>
      <c r="K59" s="17"/>
      <c r="L59" s="15" t="s">
        <v>185</v>
      </c>
    </row>
    <row r="60" spans="1:12" x14ac:dyDescent="0.2">
      <c r="A60" s="15"/>
      <c r="B60" s="16"/>
      <c r="C60" s="3">
        <v>44312</v>
      </c>
      <c r="D60" s="68" t="s">
        <v>481</v>
      </c>
      <c r="E60" s="63" t="s">
        <v>404</v>
      </c>
      <c r="F60" s="1">
        <v>1</v>
      </c>
      <c r="G60" s="1">
        <v>1</v>
      </c>
      <c r="H60" s="1">
        <v>1</v>
      </c>
      <c r="I60" s="5">
        <v>400000</v>
      </c>
      <c r="J60" s="12">
        <f t="shared" si="0"/>
        <v>400000</v>
      </c>
      <c r="K60" s="17"/>
      <c r="L60" s="15" t="s">
        <v>492</v>
      </c>
    </row>
    <row r="61" spans="1:12" x14ac:dyDescent="0.2">
      <c r="A61" s="15"/>
      <c r="B61" s="16"/>
      <c r="C61" s="3">
        <v>44312</v>
      </c>
      <c r="D61" s="69" t="s">
        <v>482</v>
      </c>
      <c r="E61" s="63" t="s">
        <v>404</v>
      </c>
      <c r="F61" s="1">
        <v>1</v>
      </c>
      <c r="G61" s="1">
        <v>1</v>
      </c>
      <c r="H61" s="1">
        <v>1</v>
      </c>
      <c r="I61" s="5">
        <v>400000</v>
      </c>
      <c r="J61" s="12">
        <f t="shared" si="0"/>
        <v>400000</v>
      </c>
      <c r="K61" s="17"/>
      <c r="L61" s="15" t="s">
        <v>492</v>
      </c>
    </row>
    <row r="62" spans="1:12" x14ac:dyDescent="0.2">
      <c r="A62" s="15"/>
      <c r="B62" s="16"/>
      <c r="C62" s="3">
        <v>44312</v>
      </c>
      <c r="D62" s="69" t="s">
        <v>483</v>
      </c>
      <c r="E62" s="63" t="s">
        <v>404</v>
      </c>
      <c r="F62" s="1">
        <v>1</v>
      </c>
      <c r="G62" s="1">
        <v>1</v>
      </c>
      <c r="H62" s="1">
        <v>1</v>
      </c>
      <c r="I62" s="5">
        <v>400000</v>
      </c>
      <c r="J62" s="12">
        <f t="shared" si="0"/>
        <v>400000</v>
      </c>
      <c r="K62" s="17"/>
      <c r="L62" s="15" t="s">
        <v>492</v>
      </c>
    </row>
    <row r="63" spans="1:12" x14ac:dyDescent="0.2">
      <c r="A63" s="15"/>
      <c r="B63" s="16"/>
      <c r="C63" s="3">
        <v>44312</v>
      </c>
      <c r="D63" s="69" t="s">
        <v>486</v>
      </c>
      <c r="E63" s="63"/>
      <c r="F63" s="1">
        <v>40</v>
      </c>
      <c r="G63" s="1">
        <v>1</v>
      </c>
      <c r="H63" s="1">
        <v>1</v>
      </c>
      <c r="I63" s="5">
        <v>50000</v>
      </c>
      <c r="J63" s="12">
        <f t="shared" si="0"/>
        <v>2000000</v>
      </c>
      <c r="K63" s="17"/>
      <c r="L63" s="15" t="s">
        <v>490</v>
      </c>
    </row>
    <row r="64" spans="1:12" x14ac:dyDescent="0.2">
      <c r="A64" s="15"/>
      <c r="B64" s="16"/>
      <c r="C64" s="3">
        <v>44312</v>
      </c>
      <c r="D64" s="70" t="s">
        <v>487</v>
      </c>
      <c r="E64" s="63"/>
      <c r="F64" s="1">
        <v>40</v>
      </c>
      <c r="G64" s="1">
        <v>1</v>
      </c>
      <c r="H64" s="1">
        <v>1</v>
      </c>
      <c r="I64" s="5">
        <v>90300</v>
      </c>
      <c r="J64" s="12">
        <f t="shared" si="0"/>
        <v>3612000</v>
      </c>
      <c r="K64" s="17"/>
      <c r="L64" s="16" t="s">
        <v>491</v>
      </c>
    </row>
    <row r="65" spans="1:12" x14ac:dyDescent="0.2">
      <c r="A65" s="15"/>
      <c r="B65" s="16"/>
      <c r="C65" s="3">
        <v>44312</v>
      </c>
      <c r="D65" s="69" t="s">
        <v>484</v>
      </c>
      <c r="E65" s="63"/>
      <c r="F65" s="1">
        <v>3</v>
      </c>
      <c r="G65" s="1">
        <v>1</v>
      </c>
      <c r="H65" s="1">
        <v>1</v>
      </c>
      <c r="I65" s="5">
        <v>150000</v>
      </c>
      <c r="J65" s="12">
        <f t="shared" si="0"/>
        <v>450000</v>
      </c>
      <c r="K65" s="17"/>
      <c r="L65" s="15" t="s">
        <v>488</v>
      </c>
    </row>
    <row r="66" spans="1:12" x14ac:dyDescent="0.2">
      <c r="A66" s="15"/>
      <c r="B66" s="16"/>
      <c r="C66" s="3">
        <v>44312</v>
      </c>
      <c r="D66" s="70" t="s">
        <v>485</v>
      </c>
      <c r="E66" s="63"/>
      <c r="F66" s="1">
        <v>9</v>
      </c>
      <c r="G66" s="1">
        <v>1</v>
      </c>
      <c r="H66" s="1">
        <v>1</v>
      </c>
      <c r="I66" s="5">
        <v>90300</v>
      </c>
      <c r="J66" s="12">
        <f t="shared" si="0"/>
        <v>812700</v>
      </c>
      <c r="K66" s="17"/>
      <c r="L66" s="16" t="s">
        <v>489</v>
      </c>
    </row>
    <row r="67" spans="1:12" x14ac:dyDescent="0.2">
      <c r="A67" s="16"/>
      <c r="B67" s="16"/>
      <c r="C67" s="3"/>
      <c r="D67" s="70"/>
      <c r="E67" s="63"/>
      <c r="F67" s="1"/>
      <c r="G67" s="1"/>
      <c r="H67" s="1"/>
      <c r="I67" s="5">
        <v>0</v>
      </c>
      <c r="J67" s="12">
        <f t="shared" si="0"/>
        <v>0</v>
      </c>
      <c r="K67" s="17"/>
      <c r="L67" s="16"/>
    </row>
    <row r="68" spans="1:12" x14ac:dyDescent="0.2">
      <c r="A68" s="16"/>
      <c r="B68" s="16"/>
      <c r="C68" s="3"/>
      <c r="D68" s="70"/>
      <c r="E68" s="21"/>
      <c r="F68" s="1"/>
      <c r="G68" s="1"/>
      <c r="H68" s="1"/>
      <c r="I68" s="5"/>
      <c r="J68" s="12">
        <f t="shared" si="0"/>
        <v>0</v>
      </c>
      <c r="K68" s="16"/>
      <c r="L68" s="16"/>
    </row>
    <row r="69" spans="1:12" x14ac:dyDescent="0.2">
      <c r="A69" s="16"/>
      <c r="B69" s="16"/>
      <c r="C69" s="3"/>
      <c r="D69" s="71"/>
      <c r="E69" s="16"/>
      <c r="F69" s="16"/>
      <c r="G69" s="16"/>
      <c r="H69" s="16"/>
      <c r="I69" s="6"/>
      <c r="J69" s="6">
        <v>0</v>
      </c>
      <c r="K69" s="17"/>
      <c r="L69" s="16"/>
    </row>
    <row r="70" spans="1:12" ht="13.5" thickBot="1" x14ac:dyDescent="0.25">
      <c r="A70" s="16"/>
      <c r="B70" s="16"/>
      <c r="C70" s="3"/>
      <c r="D70" s="16"/>
      <c r="E70" s="16"/>
      <c r="F70" s="102" t="s">
        <v>11</v>
      </c>
      <c r="G70" s="103"/>
      <c r="H70" s="103"/>
      <c r="I70" s="103"/>
      <c r="J70" s="104"/>
      <c r="K70" s="23">
        <f>SUM(J4:J69)</f>
        <v>15149700</v>
      </c>
      <c r="L70" s="16"/>
    </row>
    <row r="71" spans="1:12" x14ac:dyDescent="0.2">
      <c r="A71" s="24">
        <v>2</v>
      </c>
      <c r="B71" s="25" t="s">
        <v>18</v>
      </c>
      <c r="C71" s="3"/>
      <c r="D71" s="27"/>
      <c r="E71" s="27"/>
      <c r="F71" s="27"/>
      <c r="G71" s="27"/>
      <c r="H71" s="27"/>
      <c r="I71" s="27"/>
      <c r="J71" s="28">
        <v>0</v>
      </c>
      <c r="K71" s="29"/>
      <c r="L71" s="22"/>
    </row>
    <row r="72" spans="1:12" ht="13.5" thickBot="1" x14ac:dyDescent="0.25">
      <c r="A72" s="16"/>
      <c r="B72" s="30"/>
      <c r="C72" s="31"/>
      <c r="D72" s="32"/>
      <c r="E72" s="32"/>
      <c r="F72" s="83" t="s">
        <v>11</v>
      </c>
      <c r="G72" s="83"/>
      <c r="H72" s="83"/>
      <c r="I72" s="83"/>
      <c r="J72" s="83"/>
      <c r="K72" s="33">
        <f>J71</f>
        <v>0</v>
      </c>
      <c r="L72" s="22"/>
    </row>
    <row r="73" spans="1:12" x14ac:dyDescent="0.2">
      <c r="A73" s="16">
        <v>3</v>
      </c>
      <c r="B73" s="34" t="s">
        <v>20</v>
      </c>
      <c r="C73" s="26"/>
      <c r="D73" s="27"/>
      <c r="E73" s="27"/>
      <c r="F73" s="27"/>
      <c r="G73" s="27"/>
      <c r="H73" s="27">
        <v>0</v>
      </c>
      <c r="I73" s="28">
        <v>0</v>
      </c>
      <c r="J73" s="28">
        <f>H73*I73</f>
        <v>0</v>
      </c>
      <c r="K73" s="29"/>
      <c r="L73" s="22"/>
    </row>
    <row r="74" spans="1:12" ht="13.5" thickBot="1" x14ac:dyDescent="0.25">
      <c r="A74" s="16"/>
      <c r="B74" s="4"/>
      <c r="C74" s="35"/>
      <c r="D74" s="4"/>
      <c r="E74" s="4"/>
      <c r="F74" s="84" t="s">
        <v>11</v>
      </c>
      <c r="G74" s="85"/>
      <c r="H74" s="85"/>
      <c r="I74" s="85"/>
      <c r="J74" s="86"/>
      <c r="K74" s="36">
        <f>J73</f>
        <v>0</v>
      </c>
      <c r="L74" s="16"/>
    </row>
    <row r="75" spans="1:12" x14ac:dyDescent="0.2">
      <c r="A75" s="16">
        <v>4</v>
      </c>
      <c r="B75" s="37" t="s">
        <v>15</v>
      </c>
      <c r="C75" s="3"/>
      <c r="D75" s="24" t="s">
        <v>16</v>
      </c>
      <c r="E75" s="24" t="s">
        <v>17</v>
      </c>
      <c r="F75" s="24"/>
      <c r="G75" s="24"/>
      <c r="H75" s="24">
        <v>0</v>
      </c>
      <c r="I75" s="12">
        <v>10000</v>
      </c>
      <c r="J75" s="12">
        <v>0</v>
      </c>
      <c r="K75" s="39"/>
      <c r="L75" s="16"/>
    </row>
    <row r="76" spans="1:12" ht="13.5" thickBot="1" x14ac:dyDescent="0.25">
      <c r="A76" s="16"/>
      <c r="B76" s="4"/>
      <c r="C76" s="35"/>
      <c r="D76" s="4"/>
      <c r="E76" s="4"/>
      <c r="F76" s="87" t="s">
        <v>11</v>
      </c>
      <c r="G76" s="88"/>
      <c r="H76" s="88"/>
      <c r="I76" s="88"/>
      <c r="J76" s="89"/>
      <c r="K76" s="40">
        <v>0</v>
      </c>
      <c r="L76" s="16"/>
    </row>
    <row r="77" spans="1:12" x14ac:dyDescent="0.2">
      <c r="A77" s="16">
        <v>5</v>
      </c>
      <c r="B77" s="41" t="s">
        <v>21</v>
      </c>
      <c r="C77" s="42"/>
      <c r="D77" s="43"/>
      <c r="E77" s="43"/>
      <c r="F77" s="24"/>
      <c r="G77" s="24"/>
      <c r="H77" s="24">
        <v>0</v>
      </c>
      <c r="I77" s="12">
        <v>0</v>
      </c>
      <c r="J77" s="12">
        <f>H77*I77</f>
        <v>0</v>
      </c>
      <c r="K77" s="13"/>
      <c r="L77" s="16"/>
    </row>
    <row r="78" spans="1:12" x14ac:dyDescent="0.2">
      <c r="A78" s="16"/>
      <c r="B78" s="44"/>
      <c r="C78" s="45"/>
      <c r="D78" s="46"/>
      <c r="E78" s="46"/>
      <c r="F78" s="47"/>
      <c r="G78" s="48"/>
      <c r="H78" s="48">
        <v>0</v>
      </c>
      <c r="I78" s="49">
        <v>0</v>
      </c>
      <c r="J78" s="12">
        <f>H78*I78</f>
        <v>0</v>
      </c>
      <c r="K78" s="50"/>
      <c r="L78" s="16"/>
    </row>
    <row r="79" spans="1:12" ht="13.5" thickBot="1" x14ac:dyDescent="0.25">
      <c r="A79" s="16"/>
      <c r="B79" s="4"/>
      <c r="C79" s="4"/>
      <c r="D79" s="4"/>
      <c r="E79" s="4"/>
      <c r="F79" s="90" t="s">
        <v>11</v>
      </c>
      <c r="G79" s="91"/>
      <c r="H79" s="91"/>
      <c r="I79" s="91"/>
      <c r="J79" s="92"/>
      <c r="K79" s="51">
        <f>SUM(J77:J78)</f>
        <v>0</v>
      </c>
      <c r="L79" s="16"/>
    </row>
    <row r="80" spans="1:12" x14ac:dyDescent="0.2">
      <c r="A80" s="16">
        <v>6</v>
      </c>
      <c r="B80" s="52" t="s">
        <v>22</v>
      </c>
      <c r="C80" s="42"/>
      <c r="D80" s="20"/>
      <c r="E80" s="20"/>
      <c r="F80" s="53"/>
      <c r="G80" s="53"/>
      <c r="H80" s="54">
        <v>0</v>
      </c>
      <c r="I80" s="55">
        <v>0</v>
      </c>
      <c r="J80" s="56">
        <f>H80*I80</f>
        <v>0</v>
      </c>
      <c r="K80" s="57"/>
      <c r="L80" s="16"/>
    </row>
    <row r="81" spans="1:12" ht="13.5" thickBot="1" x14ac:dyDescent="0.25">
      <c r="A81" s="16"/>
      <c r="B81" s="4"/>
      <c r="C81" s="4"/>
      <c r="D81" s="4"/>
      <c r="E81" s="4"/>
      <c r="F81" s="93" t="s">
        <v>11</v>
      </c>
      <c r="G81" s="94"/>
      <c r="H81" s="94"/>
      <c r="I81" s="94"/>
      <c r="J81" s="95"/>
      <c r="K81" s="58">
        <f>J80</f>
        <v>0</v>
      </c>
      <c r="L81" s="16"/>
    </row>
    <row r="82" spans="1:12" x14ac:dyDescent="0.2">
      <c r="A82" s="16"/>
      <c r="B82" s="24"/>
      <c r="C82" s="24"/>
      <c r="D82" s="24"/>
      <c r="E82" s="24"/>
      <c r="F82" s="24"/>
      <c r="G82" s="24"/>
      <c r="H82" s="96" t="s">
        <v>14</v>
      </c>
      <c r="I82" s="97"/>
      <c r="J82" s="98"/>
      <c r="K82" s="81">
        <f>K81+K79+K76+K74+K72+K70</f>
        <v>15149700</v>
      </c>
      <c r="L82" s="16"/>
    </row>
    <row r="83" spans="1:12" x14ac:dyDescent="0.2">
      <c r="A83" s="16"/>
      <c r="B83" s="16"/>
      <c r="C83" s="16"/>
      <c r="D83" s="16"/>
      <c r="E83" s="16"/>
      <c r="F83" s="16"/>
      <c r="G83" s="16"/>
      <c r="H83" s="99"/>
      <c r="I83" s="100"/>
      <c r="J83" s="101"/>
      <c r="K83" s="82"/>
      <c r="L8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82:K83"/>
    <mergeCell ref="F72:J72"/>
    <mergeCell ref="F74:J74"/>
    <mergeCell ref="F76:J76"/>
    <mergeCell ref="F79:J79"/>
    <mergeCell ref="F81:J81"/>
    <mergeCell ref="H82:J83"/>
    <mergeCell ref="F70:J7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3.285156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ht="12.75" customHeight="1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</row>
    <row r="3" spans="1:11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</row>
    <row r="4" spans="1:11" x14ac:dyDescent="0.2">
      <c r="A4" s="11">
        <v>1</v>
      </c>
      <c r="B4" s="62" t="s">
        <v>12</v>
      </c>
      <c r="C4" s="3">
        <v>44282</v>
      </c>
      <c r="D4" s="68" t="s">
        <v>359</v>
      </c>
      <c r="E4" s="63" t="s">
        <v>360</v>
      </c>
      <c r="F4" s="2">
        <v>3</v>
      </c>
      <c r="G4" s="2">
        <v>1</v>
      </c>
      <c r="H4" s="2">
        <v>1</v>
      </c>
      <c r="I4" s="5">
        <v>35000</v>
      </c>
      <c r="J4" s="12">
        <f>F4*G4*H4*I4</f>
        <v>105000</v>
      </c>
      <c r="K4" s="13"/>
    </row>
    <row r="5" spans="1:11" x14ac:dyDescent="0.2">
      <c r="A5" s="15"/>
      <c r="B5" s="16"/>
      <c r="C5" s="3">
        <v>44282</v>
      </c>
      <c r="D5" s="68" t="s">
        <v>361</v>
      </c>
      <c r="E5" s="63" t="s">
        <v>362</v>
      </c>
      <c r="F5" s="1">
        <v>9</v>
      </c>
      <c r="G5" s="1">
        <v>1</v>
      </c>
      <c r="H5" s="1">
        <v>1</v>
      </c>
      <c r="I5" s="5">
        <v>35000</v>
      </c>
      <c r="J5" s="12">
        <f t="shared" ref="J5:J54" si="0">F5*G5*H5*I5</f>
        <v>315000</v>
      </c>
      <c r="K5" s="17"/>
    </row>
    <row r="6" spans="1:11" x14ac:dyDescent="0.2">
      <c r="A6" s="15"/>
      <c r="B6" s="16"/>
      <c r="C6" s="3">
        <v>44282</v>
      </c>
      <c r="D6" s="68" t="s">
        <v>363</v>
      </c>
      <c r="E6" s="63" t="s">
        <v>364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</row>
    <row r="7" spans="1:11" x14ac:dyDescent="0.2">
      <c r="A7" s="15"/>
      <c r="B7" s="16"/>
      <c r="C7" s="3">
        <v>44282</v>
      </c>
      <c r="D7" s="68" t="s">
        <v>365</v>
      </c>
      <c r="E7" s="63" t="s">
        <v>366</v>
      </c>
      <c r="F7" s="1">
        <v>6</v>
      </c>
      <c r="G7" s="1">
        <v>1</v>
      </c>
      <c r="H7" s="1">
        <v>1</v>
      </c>
      <c r="I7" s="5">
        <v>35000</v>
      </c>
      <c r="J7" s="12">
        <f t="shared" si="0"/>
        <v>210000</v>
      </c>
      <c r="K7" s="17"/>
    </row>
    <row r="8" spans="1:11" x14ac:dyDescent="0.2">
      <c r="A8" s="15"/>
      <c r="B8" s="16"/>
      <c r="C8" s="3">
        <v>44282</v>
      </c>
      <c r="D8" s="67" t="s">
        <v>367</v>
      </c>
      <c r="E8" s="18" t="s">
        <v>368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</row>
    <row r="9" spans="1:11" x14ac:dyDescent="0.2">
      <c r="A9" s="15"/>
      <c r="B9" s="16"/>
      <c r="C9" s="3">
        <v>44282</v>
      </c>
      <c r="D9" s="69" t="s">
        <v>369</v>
      </c>
      <c r="E9" s="18" t="s">
        <v>370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</row>
    <row r="10" spans="1:11" x14ac:dyDescent="0.2">
      <c r="A10" s="15"/>
      <c r="B10" s="16"/>
      <c r="C10" s="3">
        <v>44282</v>
      </c>
      <c r="D10" s="67" t="s">
        <v>371</v>
      </c>
      <c r="E10" s="18" t="s">
        <v>218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</row>
    <row r="11" spans="1:11" x14ac:dyDescent="0.2">
      <c r="A11" s="15"/>
      <c r="B11" s="16"/>
      <c r="C11" s="3">
        <v>44282</v>
      </c>
      <c r="D11" s="69" t="s">
        <v>372</v>
      </c>
      <c r="E11" s="63" t="s">
        <v>373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</row>
    <row r="12" spans="1:11" x14ac:dyDescent="0.2">
      <c r="A12" s="15"/>
      <c r="B12" s="16"/>
      <c r="C12" s="3">
        <v>44282</v>
      </c>
      <c r="D12" s="69" t="s">
        <v>374</v>
      </c>
      <c r="E12" s="63" t="s">
        <v>375</v>
      </c>
      <c r="F12" s="1">
        <v>8</v>
      </c>
      <c r="G12" s="1">
        <v>1</v>
      </c>
      <c r="H12" s="1">
        <v>1</v>
      </c>
      <c r="I12" s="5">
        <v>35000</v>
      </c>
      <c r="J12" s="12">
        <f t="shared" si="0"/>
        <v>280000</v>
      </c>
      <c r="K12" s="17"/>
    </row>
    <row r="13" spans="1:11" x14ac:dyDescent="0.2">
      <c r="A13" s="15"/>
      <c r="B13" s="16"/>
      <c r="C13" s="3">
        <v>44282</v>
      </c>
      <c r="D13" s="67" t="s">
        <v>376</v>
      </c>
      <c r="E13" s="63" t="s">
        <v>377</v>
      </c>
      <c r="F13" s="1">
        <v>5</v>
      </c>
      <c r="G13" s="1">
        <v>1</v>
      </c>
      <c r="H13" s="19">
        <v>1</v>
      </c>
      <c r="I13" s="5">
        <v>35000</v>
      </c>
      <c r="J13" s="12">
        <f t="shared" si="0"/>
        <v>175000</v>
      </c>
      <c r="K13" s="17"/>
    </row>
    <row r="14" spans="1:11" x14ac:dyDescent="0.2">
      <c r="A14" s="15"/>
      <c r="B14" s="16"/>
      <c r="C14" s="3">
        <v>44282</v>
      </c>
      <c r="D14" s="67" t="s">
        <v>378</v>
      </c>
      <c r="E14" s="63" t="s">
        <v>364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</row>
    <row r="15" spans="1:11" x14ac:dyDescent="0.2">
      <c r="A15" s="15"/>
      <c r="B15" s="16"/>
      <c r="C15" s="3">
        <v>44282</v>
      </c>
      <c r="D15" s="67" t="s">
        <v>379</v>
      </c>
      <c r="E15" s="63" t="s">
        <v>364</v>
      </c>
      <c r="F15" s="1">
        <v>5</v>
      </c>
      <c r="G15" s="1">
        <v>1</v>
      </c>
      <c r="H15" s="1">
        <v>1</v>
      </c>
      <c r="I15" s="5">
        <v>35000</v>
      </c>
      <c r="J15" s="12">
        <f t="shared" si="0"/>
        <v>175000</v>
      </c>
      <c r="K15" s="17"/>
    </row>
    <row r="16" spans="1:11" x14ac:dyDescent="0.2">
      <c r="A16" s="15"/>
      <c r="B16" s="16"/>
      <c r="C16" s="3">
        <v>44282</v>
      </c>
      <c r="D16" s="67" t="s">
        <v>380</v>
      </c>
      <c r="E16" s="63" t="s">
        <v>45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</row>
    <row r="17" spans="1:11" x14ac:dyDescent="0.2">
      <c r="A17" s="15"/>
      <c r="B17" s="16"/>
      <c r="C17" s="3">
        <v>44282</v>
      </c>
      <c r="D17" s="67" t="s">
        <v>381</v>
      </c>
      <c r="E17" s="63" t="s">
        <v>377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</row>
    <row r="18" spans="1:11" x14ac:dyDescent="0.2">
      <c r="A18" s="15"/>
      <c r="B18" s="16"/>
      <c r="C18" s="3">
        <v>44282</v>
      </c>
      <c r="D18" s="67" t="s">
        <v>382</v>
      </c>
      <c r="E18" s="63" t="s">
        <v>377</v>
      </c>
      <c r="F18" s="1">
        <v>6</v>
      </c>
      <c r="G18" s="1">
        <v>1</v>
      </c>
      <c r="H18" s="1">
        <v>1</v>
      </c>
      <c r="I18" s="5">
        <v>35000</v>
      </c>
      <c r="J18" s="12">
        <f t="shared" si="0"/>
        <v>210000</v>
      </c>
      <c r="K18" s="17"/>
    </row>
    <row r="19" spans="1:11" x14ac:dyDescent="0.2">
      <c r="A19" s="15"/>
      <c r="B19" s="16"/>
      <c r="C19" s="3">
        <v>44282</v>
      </c>
      <c r="D19" s="67" t="s">
        <v>383</v>
      </c>
      <c r="E19" s="63" t="s">
        <v>45</v>
      </c>
      <c r="F19" s="1">
        <v>4</v>
      </c>
      <c r="G19" s="1">
        <v>1</v>
      </c>
      <c r="H19" s="1">
        <v>1</v>
      </c>
      <c r="I19" s="5">
        <v>35000</v>
      </c>
      <c r="J19" s="12">
        <f t="shared" si="0"/>
        <v>140000</v>
      </c>
      <c r="K19" s="17"/>
    </row>
    <row r="20" spans="1:11" x14ac:dyDescent="0.2">
      <c r="A20" s="15"/>
      <c r="B20" s="16"/>
      <c r="C20" s="3">
        <v>44282</v>
      </c>
      <c r="D20" s="67" t="s">
        <v>384</v>
      </c>
      <c r="E20" s="63" t="s">
        <v>385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</row>
    <row r="21" spans="1:11" x14ac:dyDescent="0.2">
      <c r="A21" s="15"/>
      <c r="B21" s="16"/>
      <c r="C21" s="3">
        <v>44282</v>
      </c>
      <c r="D21" s="68" t="s">
        <v>386</v>
      </c>
      <c r="E21" s="63" t="s">
        <v>340</v>
      </c>
      <c r="F21" s="1">
        <v>3</v>
      </c>
      <c r="G21" s="1">
        <v>1</v>
      </c>
      <c r="H21" s="1">
        <v>1</v>
      </c>
      <c r="I21" s="5">
        <v>35000</v>
      </c>
      <c r="J21" s="12">
        <f t="shared" si="0"/>
        <v>105000</v>
      </c>
      <c r="K21" s="17"/>
    </row>
    <row r="22" spans="1:11" x14ac:dyDescent="0.2">
      <c r="A22" s="15"/>
      <c r="B22" s="16"/>
      <c r="C22" s="3">
        <v>44282</v>
      </c>
      <c r="D22" s="68" t="s">
        <v>93</v>
      </c>
      <c r="E22" s="63" t="s">
        <v>375</v>
      </c>
      <c r="F22" s="1">
        <v>4</v>
      </c>
      <c r="G22" s="1">
        <v>1</v>
      </c>
      <c r="H22" s="1">
        <v>1</v>
      </c>
      <c r="I22" s="5">
        <v>35000</v>
      </c>
      <c r="J22" s="12">
        <f t="shared" si="0"/>
        <v>140000</v>
      </c>
      <c r="K22" s="17"/>
    </row>
    <row r="23" spans="1:11" ht="13.5" customHeight="1" x14ac:dyDescent="0.2">
      <c r="A23" s="15"/>
      <c r="B23" s="16"/>
      <c r="C23" s="3">
        <v>44282</v>
      </c>
      <c r="D23" s="67" t="s">
        <v>387</v>
      </c>
      <c r="E23" s="63" t="s">
        <v>388</v>
      </c>
      <c r="F23" s="1">
        <v>7</v>
      </c>
      <c r="G23" s="1">
        <v>1</v>
      </c>
      <c r="H23" s="1">
        <v>1</v>
      </c>
      <c r="I23" s="5">
        <v>35000</v>
      </c>
      <c r="J23" s="12">
        <f t="shared" si="0"/>
        <v>245000</v>
      </c>
      <c r="K23" s="17"/>
    </row>
    <row r="24" spans="1:11" x14ac:dyDescent="0.2">
      <c r="A24" s="15"/>
      <c r="B24" s="16"/>
      <c r="C24" s="3">
        <v>44282</v>
      </c>
      <c r="D24" s="69" t="s">
        <v>389</v>
      </c>
      <c r="E24" s="63" t="s">
        <v>390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</row>
    <row r="25" spans="1:11" x14ac:dyDescent="0.2">
      <c r="A25" s="15"/>
      <c r="B25" s="16"/>
      <c r="C25" s="3">
        <v>44282</v>
      </c>
      <c r="D25" s="69" t="s">
        <v>391</v>
      </c>
      <c r="E25" s="63" t="s">
        <v>392</v>
      </c>
      <c r="F25" s="1">
        <v>5</v>
      </c>
      <c r="G25" s="1">
        <v>1</v>
      </c>
      <c r="H25" s="1">
        <v>1</v>
      </c>
      <c r="I25" s="5">
        <v>35000</v>
      </c>
      <c r="J25" s="12">
        <f t="shared" si="0"/>
        <v>175000</v>
      </c>
      <c r="K25" s="17"/>
    </row>
    <row r="26" spans="1:11" x14ac:dyDescent="0.2">
      <c r="A26" s="15"/>
      <c r="B26" s="16"/>
      <c r="C26" s="3">
        <v>44282</v>
      </c>
      <c r="D26" s="69" t="s">
        <v>393</v>
      </c>
      <c r="E26" s="63" t="s">
        <v>394</v>
      </c>
      <c r="F26" s="1">
        <v>8</v>
      </c>
      <c r="G26" s="1">
        <v>1</v>
      </c>
      <c r="H26" s="1">
        <v>1</v>
      </c>
      <c r="I26" s="5">
        <v>35000</v>
      </c>
      <c r="J26" s="12">
        <f t="shared" si="0"/>
        <v>280000</v>
      </c>
      <c r="K26" s="17"/>
    </row>
    <row r="27" spans="1:11" x14ac:dyDescent="0.2">
      <c r="A27" s="15"/>
      <c r="B27" s="16"/>
      <c r="C27" s="3">
        <v>44282</v>
      </c>
      <c r="D27" s="68" t="s">
        <v>395</v>
      </c>
      <c r="E27" s="63" t="s">
        <v>396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</row>
    <row r="28" spans="1:11" x14ac:dyDescent="0.2">
      <c r="A28" s="15"/>
      <c r="B28" s="16"/>
      <c r="C28" s="3">
        <v>44282</v>
      </c>
      <c r="D28" s="68" t="s">
        <v>397</v>
      </c>
      <c r="E28" s="63" t="s">
        <v>396</v>
      </c>
      <c r="F28" s="1">
        <v>1</v>
      </c>
      <c r="G28" s="1">
        <v>1</v>
      </c>
      <c r="H28" s="1">
        <v>1</v>
      </c>
      <c r="I28" s="5">
        <v>120000</v>
      </c>
      <c r="J28" s="12">
        <f t="shared" si="0"/>
        <v>120000</v>
      </c>
      <c r="K28" s="17"/>
    </row>
    <row r="29" spans="1:11" x14ac:dyDescent="0.2">
      <c r="A29" s="15"/>
      <c r="B29" s="16"/>
      <c r="C29" s="3">
        <v>44282</v>
      </c>
      <c r="D29" s="67" t="s">
        <v>398</v>
      </c>
      <c r="E29" s="63" t="s">
        <v>396</v>
      </c>
      <c r="F29" s="1">
        <v>1</v>
      </c>
      <c r="G29" s="1">
        <v>1</v>
      </c>
      <c r="H29" s="1">
        <v>1</v>
      </c>
      <c r="I29" s="5">
        <v>120000</v>
      </c>
      <c r="J29" s="12">
        <f t="shared" si="0"/>
        <v>120000</v>
      </c>
      <c r="K29" s="17"/>
    </row>
    <row r="30" spans="1:11" x14ac:dyDescent="0.2">
      <c r="A30" s="15"/>
      <c r="B30" s="16"/>
      <c r="C30" s="3">
        <v>44282</v>
      </c>
      <c r="D30" s="69" t="s">
        <v>399</v>
      </c>
      <c r="E30" s="63" t="s">
        <v>396</v>
      </c>
      <c r="F30" s="1">
        <v>1</v>
      </c>
      <c r="G30" s="1">
        <v>1</v>
      </c>
      <c r="H30" s="1">
        <v>1</v>
      </c>
      <c r="I30" s="5">
        <v>120000</v>
      </c>
      <c r="J30" s="12">
        <f t="shared" si="0"/>
        <v>120000</v>
      </c>
      <c r="K30" s="17"/>
    </row>
    <row r="31" spans="1:11" ht="12.75" customHeight="1" x14ac:dyDescent="0.2">
      <c r="A31" s="15"/>
      <c r="B31" s="16"/>
      <c r="C31" s="3">
        <v>44282</v>
      </c>
      <c r="D31" s="69" t="s">
        <v>400</v>
      </c>
      <c r="E31" s="63" t="s">
        <v>396</v>
      </c>
      <c r="F31" s="1">
        <v>1</v>
      </c>
      <c r="G31" s="1">
        <v>1</v>
      </c>
      <c r="H31" s="1">
        <v>1</v>
      </c>
      <c r="I31" s="5">
        <v>120000</v>
      </c>
      <c r="J31" s="12">
        <f t="shared" si="0"/>
        <v>120000</v>
      </c>
      <c r="K31" s="17"/>
    </row>
    <row r="32" spans="1:11" ht="12.75" customHeight="1" x14ac:dyDescent="0.2">
      <c r="A32" s="15"/>
      <c r="B32" s="16"/>
      <c r="C32" s="3">
        <v>44282</v>
      </c>
      <c r="D32" s="69" t="s">
        <v>401</v>
      </c>
      <c r="E32" s="63" t="s">
        <v>396</v>
      </c>
      <c r="F32" s="1">
        <v>1</v>
      </c>
      <c r="G32" s="1">
        <v>2</v>
      </c>
      <c r="H32" s="1">
        <v>1</v>
      </c>
      <c r="I32" s="5">
        <v>120000</v>
      </c>
      <c r="J32" s="12">
        <f t="shared" si="0"/>
        <v>240000</v>
      </c>
      <c r="K32" s="17"/>
    </row>
    <row r="33" spans="1:11" x14ac:dyDescent="0.2">
      <c r="A33" s="15"/>
      <c r="B33" s="16"/>
      <c r="C33" s="3">
        <v>44282</v>
      </c>
      <c r="D33" s="69" t="s">
        <v>402</v>
      </c>
      <c r="E33" s="63" t="s">
        <v>396</v>
      </c>
      <c r="F33" s="1">
        <v>1</v>
      </c>
      <c r="G33" s="1">
        <v>1</v>
      </c>
      <c r="H33" s="1">
        <v>1</v>
      </c>
      <c r="I33" s="5">
        <v>120000</v>
      </c>
      <c r="J33" s="12">
        <f t="shared" si="0"/>
        <v>120000</v>
      </c>
      <c r="K33" s="17"/>
    </row>
    <row r="34" spans="1:11" x14ac:dyDescent="0.2">
      <c r="A34" s="15"/>
      <c r="B34" s="16"/>
      <c r="C34" s="3">
        <v>44282</v>
      </c>
      <c r="D34" s="69" t="s">
        <v>403</v>
      </c>
      <c r="E34" s="63" t="s">
        <v>404</v>
      </c>
      <c r="F34" s="1">
        <v>1</v>
      </c>
      <c r="G34" s="1">
        <v>1</v>
      </c>
      <c r="H34" s="1">
        <v>1</v>
      </c>
      <c r="I34" s="5">
        <v>120000</v>
      </c>
      <c r="J34" s="12">
        <f t="shared" si="0"/>
        <v>120000</v>
      </c>
      <c r="K34" s="17"/>
    </row>
    <row r="35" spans="1:11" x14ac:dyDescent="0.2">
      <c r="A35" s="15"/>
      <c r="B35" s="16"/>
      <c r="C35" s="3">
        <v>44282</v>
      </c>
      <c r="D35" s="69" t="s">
        <v>405</v>
      </c>
      <c r="E35" s="63" t="s">
        <v>404</v>
      </c>
      <c r="F35" s="1">
        <v>1</v>
      </c>
      <c r="G35" s="1">
        <v>1</v>
      </c>
      <c r="H35" s="1">
        <v>1</v>
      </c>
      <c r="I35" s="5">
        <v>120000</v>
      </c>
      <c r="J35" s="12">
        <f t="shared" si="0"/>
        <v>120000</v>
      </c>
      <c r="K35" s="17"/>
    </row>
    <row r="36" spans="1:11" x14ac:dyDescent="0.2">
      <c r="A36" s="15"/>
      <c r="B36" s="16"/>
      <c r="C36" s="3">
        <v>44282</v>
      </c>
      <c r="D36" s="69" t="s">
        <v>406</v>
      </c>
      <c r="E36" s="63" t="s">
        <v>404</v>
      </c>
      <c r="F36" s="1">
        <v>1</v>
      </c>
      <c r="G36" s="1">
        <v>1</v>
      </c>
      <c r="H36" s="1">
        <v>1</v>
      </c>
      <c r="I36" s="5">
        <v>120000</v>
      </c>
      <c r="J36" s="12">
        <f t="shared" si="0"/>
        <v>120000</v>
      </c>
      <c r="K36" s="17"/>
    </row>
    <row r="37" spans="1:11" x14ac:dyDescent="0.2">
      <c r="A37" s="15"/>
      <c r="B37" s="16"/>
      <c r="C37" s="3">
        <v>44282</v>
      </c>
      <c r="D37" s="69" t="s">
        <v>407</v>
      </c>
      <c r="E37" s="63" t="s">
        <v>404</v>
      </c>
      <c r="F37" s="1">
        <v>1</v>
      </c>
      <c r="G37" s="1">
        <v>1</v>
      </c>
      <c r="H37" s="1">
        <v>1</v>
      </c>
      <c r="I37" s="5">
        <v>120000</v>
      </c>
      <c r="J37" s="12">
        <f t="shared" si="0"/>
        <v>120000</v>
      </c>
      <c r="K37" s="17"/>
    </row>
    <row r="38" spans="1:11" x14ac:dyDescent="0.2">
      <c r="A38" s="15"/>
      <c r="B38" s="16"/>
      <c r="C38" s="3">
        <v>44282</v>
      </c>
      <c r="D38" s="68" t="s">
        <v>277</v>
      </c>
      <c r="E38" s="63" t="s">
        <v>404</v>
      </c>
      <c r="F38" s="1">
        <v>1</v>
      </c>
      <c r="G38" s="1">
        <v>1</v>
      </c>
      <c r="H38" s="1">
        <v>1</v>
      </c>
      <c r="I38" s="5">
        <v>120000</v>
      </c>
      <c r="J38" s="12">
        <f t="shared" si="0"/>
        <v>120000</v>
      </c>
      <c r="K38" s="17"/>
    </row>
    <row r="39" spans="1:11" x14ac:dyDescent="0.2">
      <c r="A39" s="15"/>
      <c r="B39" s="16"/>
      <c r="C39" s="3">
        <v>44282</v>
      </c>
      <c r="D39" s="69" t="s">
        <v>290</v>
      </c>
      <c r="E39" s="63" t="s">
        <v>404</v>
      </c>
      <c r="F39" s="1">
        <v>1</v>
      </c>
      <c r="G39" s="1">
        <v>2</v>
      </c>
      <c r="H39" s="1">
        <v>1</v>
      </c>
      <c r="I39" s="5">
        <v>120000</v>
      </c>
      <c r="J39" s="12">
        <f t="shared" si="0"/>
        <v>240000</v>
      </c>
      <c r="K39" s="17"/>
    </row>
    <row r="40" spans="1:11" x14ac:dyDescent="0.2">
      <c r="A40" s="15"/>
      <c r="B40" s="16"/>
      <c r="C40" s="3">
        <v>44282</v>
      </c>
      <c r="D40" s="68" t="s">
        <v>335</v>
      </c>
      <c r="E40" s="63" t="s">
        <v>404</v>
      </c>
      <c r="F40" s="1">
        <v>1</v>
      </c>
      <c r="G40" s="1">
        <v>1</v>
      </c>
      <c r="H40" s="1">
        <v>1</v>
      </c>
      <c r="I40" s="5">
        <v>120000</v>
      </c>
      <c r="J40" s="73">
        <f t="shared" si="0"/>
        <v>120000</v>
      </c>
      <c r="K40" s="17"/>
    </row>
    <row r="41" spans="1:11" x14ac:dyDescent="0.2">
      <c r="A41" s="15"/>
      <c r="B41" s="16"/>
      <c r="C41" s="3">
        <v>44282</v>
      </c>
      <c r="D41" s="69" t="s">
        <v>281</v>
      </c>
      <c r="E41" s="63" t="s">
        <v>404</v>
      </c>
      <c r="F41" s="1">
        <v>1</v>
      </c>
      <c r="G41" s="1">
        <v>1</v>
      </c>
      <c r="H41" s="1">
        <v>1</v>
      </c>
      <c r="I41" s="5">
        <v>120000</v>
      </c>
      <c r="J41" s="12">
        <f t="shared" si="0"/>
        <v>120000</v>
      </c>
      <c r="K41" s="17"/>
    </row>
    <row r="42" spans="1:11" x14ac:dyDescent="0.2">
      <c r="A42" s="15"/>
      <c r="B42" s="16"/>
      <c r="C42" s="3">
        <v>44282</v>
      </c>
      <c r="D42" s="69" t="s">
        <v>294</v>
      </c>
      <c r="E42" s="63" t="s">
        <v>404</v>
      </c>
      <c r="F42" s="1">
        <v>1</v>
      </c>
      <c r="G42" s="1">
        <v>1</v>
      </c>
      <c r="H42" s="1">
        <v>1</v>
      </c>
      <c r="I42" s="5">
        <v>120000</v>
      </c>
      <c r="J42" s="12">
        <f t="shared" si="0"/>
        <v>120000</v>
      </c>
      <c r="K42" s="17"/>
    </row>
    <row r="43" spans="1:11" ht="13.5" customHeight="1" x14ac:dyDescent="0.2">
      <c r="A43" s="15"/>
      <c r="B43" s="16"/>
      <c r="C43" s="3">
        <v>44282</v>
      </c>
      <c r="D43" s="69" t="s">
        <v>408</v>
      </c>
      <c r="E43" s="63" t="s">
        <v>404</v>
      </c>
      <c r="F43" s="1">
        <v>1</v>
      </c>
      <c r="G43" s="1">
        <v>1</v>
      </c>
      <c r="H43" s="1">
        <v>1</v>
      </c>
      <c r="I43" s="5">
        <v>120000</v>
      </c>
      <c r="J43" s="12">
        <f t="shared" si="0"/>
        <v>120000</v>
      </c>
      <c r="K43" s="17"/>
    </row>
    <row r="44" spans="1:11" x14ac:dyDescent="0.2">
      <c r="A44" s="15"/>
      <c r="B44" s="16"/>
      <c r="C44" s="3">
        <v>44282</v>
      </c>
      <c r="D44" s="69" t="s">
        <v>409</v>
      </c>
      <c r="E44" s="63" t="s">
        <v>404</v>
      </c>
      <c r="F44" s="1">
        <v>1</v>
      </c>
      <c r="G44" s="1">
        <v>1</v>
      </c>
      <c r="H44" s="1">
        <v>1</v>
      </c>
      <c r="I44" s="5">
        <v>120000</v>
      </c>
      <c r="J44" s="12">
        <f t="shared" si="0"/>
        <v>120000</v>
      </c>
      <c r="K44" s="17"/>
    </row>
    <row r="45" spans="1:11" x14ac:dyDescent="0.2">
      <c r="A45" s="15"/>
      <c r="B45" s="16"/>
      <c r="C45" s="3">
        <v>44282</v>
      </c>
      <c r="D45" s="69" t="s">
        <v>410</v>
      </c>
      <c r="E45" s="63" t="s">
        <v>404</v>
      </c>
      <c r="F45" s="1">
        <v>1</v>
      </c>
      <c r="G45" s="1">
        <v>1</v>
      </c>
      <c r="H45" s="1">
        <v>1</v>
      </c>
      <c r="I45" s="5">
        <v>120000</v>
      </c>
      <c r="J45" s="12">
        <f t="shared" si="0"/>
        <v>120000</v>
      </c>
      <c r="K45" s="17"/>
    </row>
    <row r="46" spans="1:11" x14ac:dyDescent="0.2">
      <c r="A46" s="15"/>
      <c r="B46" s="16"/>
      <c r="C46" s="3">
        <v>44282</v>
      </c>
      <c r="D46" s="69" t="s">
        <v>411</v>
      </c>
      <c r="E46" s="63" t="s">
        <v>404</v>
      </c>
      <c r="F46" s="1">
        <v>1</v>
      </c>
      <c r="G46" s="1">
        <v>1</v>
      </c>
      <c r="H46" s="1">
        <v>1</v>
      </c>
      <c r="I46" s="5">
        <v>120000</v>
      </c>
      <c r="J46" s="12">
        <f t="shared" si="0"/>
        <v>120000</v>
      </c>
      <c r="K46" s="17"/>
    </row>
    <row r="47" spans="1:11" x14ac:dyDescent="0.2">
      <c r="A47" s="15"/>
      <c r="B47" s="16"/>
      <c r="C47" s="3">
        <v>44282</v>
      </c>
      <c r="D47" s="69" t="s">
        <v>412</v>
      </c>
      <c r="E47" s="63" t="s">
        <v>404</v>
      </c>
      <c r="F47" s="1">
        <v>1</v>
      </c>
      <c r="G47" s="1">
        <v>1</v>
      </c>
      <c r="H47" s="1">
        <v>1</v>
      </c>
      <c r="I47" s="5">
        <v>120000</v>
      </c>
      <c r="J47" s="12">
        <f t="shared" si="0"/>
        <v>120000</v>
      </c>
      <c r="K47" s="17"/>
    </row>
    <row r="48" spans="1:11" x14ac:dyDescent="0.2">
      <c r="A48" s="15"/>
      <c r="B48" s="16"/>
      <c r="C48" s="3">
        <v>44282</v>
      </c>
      <c r="D48" s="69" t="s">
        <v>413</v>
      </c>
      <c r="E48" s="63" t="s">
        <v>404</v>
      </c>
      <c r="F48" s="1">
        <v>1</v>
      </c>
      <c r="G48" s="1">
        <v>1</v>
      </c>
      <c r="H48" s="1">
        <v>1</v>
      </c>
      <c r="I48" s="5">
        <v>120000</v>
      </c>
      <c r="J48" s="12">
        <f t="shared" si="0"/>
        <v>120000</v>
      </c>
      <c r="K48" s="17"/>
    </row>
    <row r="49" spans="1:11" x14ac:dyDescent="0.2">
      <c r="A49" s="15"/>
      <c r="B49" s="16"/>
      <c r="C49" s="3">
        <v>44282</v>
      </c>
      <c r="D49" s="69" t="s">
        <v>414</v>
      </c>
      <c r="E49" s="63" t="s">
        <v>404</v>
      </c>
      <c r="F49" s="1">
        <v>1</v>
      </c>
      <c r="G49" s="1">
        <v>1</v>
      </c>
      <c r="H49" s="1">
        <v>1</v>
      </c>
      <c r="I49" s="5">
        <v>120000</v>
      </c>
      <c r="J49" s="12">
        <f t="shared" si="0"/>
        <v>120000</v>
      </c>
      <c r="K49" s="17"/>
    </row>
    <row r="50" spans="1:11" x14ac:dyDescent="0.2">
      <c r="A50" s="15"/>
      <c r="B50" s="16"/>
      <c r="C50" s="3">
        <v>44282</v>
      </c>
      <c r="D50" s="69" t="s">
        <v>415</v>
      </c>
      <c r="E50" s="63" t="s">
        <v>404</v>
      </c>
      <c r="F50" s="1">
        <v>1</v>
      </c>
      <c r="G50" s="1">
        <v>1</v>
      </c>
      <c r="H50" s="1">
        <v>1</v>
      </c>
      <c r="I50" s="5">
        <v>120000</v>
      </c>
      <c r="J50" s="12">
        <f t="shared" si="0"/>
        <v>120000</v>
      </c>
      <c r="K50" s="17"/>
    </row>
    <row r="51" spans="1:11" ht="12.75" customHeight="1" x14ac:dyDescent="0.2">
      <c r="A51" s="15"/>
      <c r="B51" s="16"/>
      <c r="C51" s="3">
        <v>44282</v>
      </c>
      <c r="D51" s="69" t="s">
        <v>416</v>
      </c>
      <c r="E51" s="63" t="s">
        <v>404</v>
      </c>
      <c r="F51" s="1">
        <v>1</v>
      </c>
      <c r="G51" s="1">
        <v>1</v>
      </c>
      <c r="H51" s="1">
        <v>1</v>
      </c>
      <c r="I51" s="5">
        <v>120000</v>
      </c>
      <c r="J51" s="12">
        <f t="shared" si="0"/>
        <v>120000</v>
      </c>
      <c r="K51" s="17"/>
    </row>
    <row r="52" spans="1:11" ht="12.75" customHeight="1" x14ac:dyDescent="0.2">
      <c r="A52" s="15"/>
      <c r="B52" s="16"/>
      <c r="C52" s="3">
        <v>44282</v>
      </c>
      <c r="D52" s="69" t="s">
        <v>418</v>
      </c>
      <c r="E52" s="18"/>
      <c r="F52" s="1">
        <v>25</v>
      </c>
      <c r="G52" s="1">
        <v>1</v>
      </c>
      <c r="H52" s="1">
        <v>1</v>
      </c>
      <c r="I52" s="5">
        <v>50000</v>
      </c>
      <c r="J52" s="12">
        <f t="shared" si="0"/>
        <v>1250000</v>
      </c>
      <c r="K52" s="17"/>
    </row>
    <row r="53" spans="1:11" x14ac:dyDescent="0.2">
      <c r="A53" s="16"/>
      <c r="B53" s="16"/>
      <c r="C53" s="3">
        <v>44282</v>
      </c>
      <c r="D53" s="70" t="s">
        <v>320</v>
      </c>
      <c r="E53" s="18"/>
      <c r="F53" s="1">
        <v>25</v>
      </c>
      <c r="G53" s="1">
        <v>1</v>
      </c>
      <c r="H53" s="1">
        <v>1</v>
      </c>
      <c r="I53" s="5">
        <v>90300</v>
      </c>
      <c r="J53" s="12">
        <f t="shared" si="0"/>
        <v>2257500</v>
      </c>
      <c r="K53" s="17"/>
    </row>
    <row r="54" spans="1:11" x14ac:dyDescent="0.2">
      <c r="A54" s="16"/>
      <c r="B54" s="16"/>
      <c r="C54" s="3"/>
      <c r="D54" s="70"/>
      <c r="E54" s="21"/>
      <c r="F54" s="1"/>
      <c r="G54" s="1"/>
      <c r="H54" s="1"/>
      <c r="I54" s="5"/>
      <c r="J54" s="12">
        <f t="shared" si="0"/>
        <v>0</v>
      </c>
      <c r="K54" s="16"/>
    </row>
    <row r="55" spans="1:11" x14ac:dyDescent="0.2">
      <c r="A55" s="16"/>
      <c r="B55" s="16"/>
      <c r="C55" s="3"/>
      <c r="D55" s="71"/>
      <c r="E55" s="16"/>
      <c r="F55" s="16"/>
      <c r="G55" s="16"/>
      <c r="H55" s="16"/>
      <c r="I55" s="6"/>
      <c r="J55" s="6">
        <v>0</v>
      </c>
      <c r="K55" s="17"/>
    </row>
    <row r="56" spans="1:11" ht="13.5" thickBot="1" x14ac:dyDescent="0.25">
      <c r="A56" s="16"/>
      <c r="B56" s="16"/>
      <c r="C56" s="3"/>
      <c r="D56" s="16"/>
      <c r="E56" s="16"/>
      <c r="F56" s="102" t="s">
        <v>11</v>
      </c>
      <c r="G56" s="103"/>
      <c r="H56" s="103"/>
      <c r="I56" s="103"/>
      <c r="J56" s="104"/>
      <c r="K56" s="23">
        <f>SUM(J4:J55)</f>
        <v>10807500</v>
      </c>
    </row>
    <row r="57" spans="1:11" x14ac:dyDescent="0.2">
      <c r="A57" s="24">
        <v>2</v>
      </c>
      <c r="B57" s="25" t="s">
        <v>18</v>
      </c>
      <c r="C57" s="3"/>
      <c r="D57" s="27"/>
      <c r="E57" s="27"/>
      <c r="F57" s="27"/>
      <c r="G57" s="27"/>
      <c r="H57" s="27"/>
      <c r="I57" s="27"/>
      <c r="J57" s="28">
        <v>0</v>
      </c>
      <c r="K57" s="29"/>
    </row>
    <row r="58" spans="1:11" ht="13.5" thickBot="1" x14ac:dyDescent="0.25">
      <c r="A58" s="16"/>
      <c r="B58" s="30"/>
      <c r="C58" s="31"/>
      <c r="D58" s="32"/>
      <c r="E58" s="32"/>
      <c r="F58" s="83" t="s">
        <v>11</v>
      </c>
      <c r="G58" s="83"/>
      <c r="H58" s="83"/>
      <c r="I58" s="83"/>
      <c r="J58" s="83"/>
      <c r="K58" s="33">
        <f>J57</f>
        <v>0</v>
      </c>
    </row>
    <row r="59" spans="1:11" x14ac:dyDescent="0.2">
      <c r="A59" s="16">
        <v>3</v>
      </c>
      <c r="B59" s="34" t="s">
        <v>20</v>
      </c>
      <c r="C59" s="26"/>
      <c r="D59" s="27"/>
      <c r="E59" s="27"/>
      <c r="F59" s="27"/>
      <c r="G59" s="27"/>
      <c r="H59" s="27">
        <v>0</v>
      </c>
      <c r="I59" s="28">
        <v>0</v>
      </c>
      <c r="J59" s="28">
        <f>H59*I59</f>
        <v>0</v>
      </c>
      <c r="K59" s="29"/>
    </row>
    <row r="60" spans="1:11" ht="13.5" thickBot="1" x14ac:dyDescent="0.25">
      <c r="A60" s="16"/>
      <c r="B60" s="4"/>
      <c r="C60" s="35"/>
      <c r="D60" s="4"/>
      <c r="E60" s="4"/>
      <c r="F60" s="84" t="s">
        <v>11</v>
      </c>
      <c r="G60" s="85"/>
      <c r="H60" s="85"/>
      <c r="I60" s="85"/>
      <c r="J60" s="86"/>
      <c r="K60" s="36">
        <f>J59</f>
        <v>0</v>
      </c>
    </row>
    <row r="61" spans="1:11" x14ac:dyDescent="0.2">
      <c r="A61" s="16">
        <v>4</v>
      </c>
      <c r="B61" s="37" t="s">
        <v>15</v>
      </c>
      <c r="C61" s="3"/>
      <c r="D61" s="24" t="s">
        <v>16</v>
      </c>
      <c r="E61" s="24" t="s">
        <v>17</v>
      </c>
      <c r="F61" s="24"/>
      <c r="G61" s="24"/>
      <c r="H61" s="24">
        <v>0</v>
      </c>
      <c r="I61" s="12">
        <v>10000</v>
      </c>
      <c r="J61" s="12">
        <v>0</v>
      </c>
      <c r="K61" s="39"/>
    </row>
    <row r="62" spans="1:11" ht="13.5" thickBot="1" x14ac:dyDescent="0.25">
      <c r="A62" s="16"/>
      <c r="B62" s="4"/>
      <c r="C62" s="35"/>
      <c r="D62" s="4"/>
      <c r="E62" s="4"/>
      <c r="F62" s="87" t="s">
        <v>11</v>
      </c>
      <c r="G62" s="88"/>
      <c r="H62" s="88"/>
      <c r="I62" s="88"/>
      <c r="J62" s="89"/>
      <c r="K62" s="40">
        <v>0</v>
      </c>
    </row>
    <row r="63" spans="1:11" x14ac:dyDescent="0.2">
      <c r="A63" s="16">
        <v>5</v>
      </c>
      <c r="B63" s="41" t="s">
        <v>21</v>
      </c>
      <c r="C63" s="42"/>
      <c r="D63" s="43"/>
      <c r="E63" s="43"/>
      <c r="F63" s="24"/>
      <c r="G63" s="24"/>
      <c r="H63" s="24">
        <v>0</v>
      </c>
      <c r="I63" s="12">
        <v>0</v>
      </c>
      <c r="J63" s="12">
        <f>H63*I63</f>
        <v>0</v>
      </c>
      <c r="K63" s="13"/>
    </row>
    <row r="64" spans="1:11" x14ac:dyDescent="0.2">
      <c r="A64" s="16"/>
      <c r="B64" s="44"/>
      <c r="C64" s="45"/>
      <c r="D64" s="46"/>
      <c r="E64" s="46"/>
      <c r="F64" s="47"/>
      <c r="G64" s="48"/>
      <c r="H64" s="48">
        <v>0</v>
      </c>
      <c r="I64" s="49">
        <v>0</v>
      </c>
      <c r="J64" s="12">
        <f>H64*I64</f>
        <v>0</v>
      </c>
      <c r="K64" s="50"/>
    </row>
    <row r="65" spans="1:11" ht="13.5" thickBot="1" x14ac:dyDescent="0.25">
      <c r="A65" s="16"/>
      <c r="B65" s="4"/>
      <c r="C65" s="4"/>
      <c r="D65" s="4"/>
      <c r="E65" s="4"/>
      <c r="F65" s="90" t="s">
        <v>11</v>
      </c>
      <c r="G65" s="91"/>
      <c r="H65" s="91"/>
      <c r="I65" s="91"/>
      <c r="J65" s="92"/>
      <c r="K65" s="51">
        <f>SUM(J63:J64)</f>
        <v>0</v>
      </c>
    </row>
    <row r="66" spans="1:11" x14ac:dyDescent="0.2">
      <c r="A66" s="16">
        <v>6</v>
      </c>
      <c r="B66" s="52" t="s">
        <v>22</v>
      </c>
      <c r="C66" s="42"/>
      <c r="D66" s="20"/>
      <c r="E66" s="20"/>
      <c r="F66" s="53"/>
      <c r="G66" s="53"/>
      <c r="H66" s="54">
        <v>0</v>
      </c>
      <c r="I66" s="55">
        <v>0</v>
      </c>
      <c r="J66" s="56">
        <f>H66*I66</f>
        <v>0</v>
      </c>
      <c r="K66" s="57"/>
    </row>
    <row r="67" spans="1:11" ht="13.5" thickBot="1" x14ac:dyDescent="0.25">
      <c r="A67" s="16"/>
      <c r="B67" s="4"/>
      <c r="C67" s="4"/>
      <c r="D67" s="4"/>
      <c r="E67" s="4"/>
      <c r="F67" s="93" t="s">
        <v>11</v>
      </c>
      <c r="G67" s="94"/>
      <c r="H67" s="94"/>
      <c r="I67" s="94"/>
      <c r="J67" s="95"/>
      <c r="K67" s="58">
        <f>J66</f>
        <v>0</v>
      </c>
    </row>
    <row r="68" spans="1:11" x14ac:dyDescent="0.2">
      <c r="A68" s="16"/>
      <c r="B68" s="24"/>
      <c r="C68" s="24"/>
      <c r="D68" s="24"/>
      <c r="E68" s="24"/>
      <c r="F68" s="24"/>
      <c r="G68" s="24"/>
      <c r="H68" s="96" t="s">
        <v>14</v>
      </c>
      <c r="I68" s="97"/>
      <c r="J68" s="98"/>
      <c r="K68" s="81">
        <f>K67+K65+K62+K60+K58+K56</f>
        <v>10807500</v>
      </c>
    </row>
    <row r="69" spans="1:11" x14ac:dyDescent="0.2">
      <c r="A69" s="16"/>
      <c r="B69" s="16"/>
      <c r="C69" s="16"/>
      <c r="D69" s="16"/>
      <c r="E69" s="16"/>
      <c r="F69" s="16"/>
      <c r="G69" s="16"/>
      <c r="H69" s="99"/>
      <c r="I69" s="100"/>
      <c r="J69" s="101"/>
      <c r="K69" s="82"/>
    </row>
  </sheetData>
  <mergeCells count="18">
    <mergeCell ref="F67:J67"/>
    <mergeCell ref="H68:J69"/>
    <mergeCell ref="K68:K69"/>
    <mergeCell ref="F56:J56"/>
    <mergeCell ref="F58:J58"/>
    <mergeCell ref="F60:J60"/>
    <mergeCell ref="F62:J62"/>
    <mergeCell ref="F65:J65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F2:G2"/>
  </mergeCells>
  <pageMargins left="0.25" right="0.25" top="0.75" bottom="0.75" header="0.3" footer="0.3"/>
  <pageSetup paperSize="9" scale="7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4.7109375" style="7" customWidth="1"/>
    <col min="5" max="5" width="19" style="7" customWidth="1"/>
    <col min="6" max="7" width="10.7109375" style="7" customWidth="1"/>
    <col min="8" max="8" width="11" style="7" customWidth="1"/>
    <col min="9" max="9" width="10.140625" style="7" customWidth="1"/>
    <col min="10" max="10" width="10.140625" style="8" customWidth="1"/>
    <col min="11" max="11" width="11.5703125" style="9" customWidth="1"/>
    <col min="12" max="16384" width="9.140625" style="7"/>
  </cols>
  <sheetData>
    <row r="1" spans="1:11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1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</row>
    <row r="3" spans="1:11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</row>
    <row r="4" spans="1:11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</row>
    <row r="5" spans="1:11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</row>
    <row r="6" spans="1:11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</row>
    <row r="7" spans="1:11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</row>
    <row r="8" spans="1:11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</row>
    <row r="9" spans="1:11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</row>
    <row r="10" spans="1:11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</row>
    <row r="11" spans="1:11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</row>
    <row r="12" spans="1:11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</row>
    <row r="13" spans="1:11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</row>
    <row r="14" spans="1:11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</row>
    <row r="15" spans="1:11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</row>
    <row r="16" spans="1:11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</row>
    <row r="17" spans="1:11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</row>
    <row r="18" spans="1:11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</row>
    <row r="19" spans="1:11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</row>
    <row r="20" spans="1:11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</row>
    <row r="21" spans="1:11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</row>
    <row r="22" spans="1:11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</row>
    <row r="23" spans="1:11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</row>
    <row r="24" spans="1:11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</row>
    <row r="25" spans="1:11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</row>
    <row r="26" spans="1:11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</row>
    <row r="27" spans="1:11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</row>
    <row r="28" spans="1:11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</row>
    <row r="29" spans="1:11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</row>
    <row r="30" spans="1:11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</row>
    <row r="31" spans="1:11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</row>
    <row r="32" spans="1:11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</row>
    <row r="33" spans="1:11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</row>
    <row r="34" spans="1:11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</row>
    <row r="35" spans="1:11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</row>
    <row r="36" spans="1:11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</row>
    <row r="37" spans="1:11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</row>
    <row r="38" spans="1:11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</row>
    <row r="39" spans="1:11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</row>
    <row r="40" spans="1:11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</row>
    <row r="41" spans="1:11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</row>
    <row r="42" spans="1:11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</row>
    <row r="43" spans="1:11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</row>
    <row r="44" spans="1:11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</row>
    <row r="45" spans="1:11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</row>
    <row r="46" spans="1:11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</row>
    <row r="47" spans="1:11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</row>
    <row r="48" spans="1:11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</row>
    <row r="49" spans="1:11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</row>
    <row r="50" spans="1:11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</row>
  </sheetData>
  <mergeCells count="18">
    <mergeCell ref="F41:J41"/>
    <mergeCell ref="F43:J43"/>
    <mergeCell ref="H49:J50"/>
    <mergeCell ref="K49:K50"/>
    <mergeCell ref="K2:K3"/>
    <mergeCell ref="F48:J48"/>
    <mergeCell ref="F46:J46"/>
    <mergeCell ref="F2:G2"/>
    <mergeCell ref="H2:H3"/>
    <mergeCell ref="I2:I3"/>
    <mergeCell ref="J2:J3"/>
    <mergeCell ref="F37:J37"/>
    <mergeCell ref="F39:J39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09" t="s">
        <v>89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10" t="s">
        <v>11</v>
      </c>
      <c r="G32" s="111"/>
      <c r="H32" s="111"/>
      <c r="I32" s="111"/>
      <c r="J32" s="112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K2:K3"/>
    <mergeCell ref="L2:L3"/>
    <mergeCell ref="K42:K43"/>
    <mergeCell ref="F32:J32"/>
    <mergeCell ref="F34:J34"/>
    <mergeCell ref="F36:J36"/>
    <mergeCell ref="F39:J39"/>
    <mergeCell ref="F41:J41"/>
    <mergeCell ref="H42:J43"/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09" t="s">
        <v>113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10" t="s">
        <v>11</v>
      </c>
      <c r="G27" s="111"/>
      <c r="H27" s="111"/>
      <c r="I27" s="111"/>
      <c r="J27" s="112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H37:J38"/>
    <mergeCell ref="K37:K38"/>
    <mergeCell ref="F25:J25"/>
    <mergeCell ref="F27:J27"/>
    <mergeCell ref="F29:J29"/>
    <mergeCell ref="F31:J31"/>
    <mergeCell ref="F34:J34"/>
    <mergeCell ref="F36:J36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44007</v>
      </c>
      <c r="D4" s="68" t="s">
        <v>200</v>
      </c>
      <c r="E4" s="63" t="s">
        <v>209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188</v>
      </c>
      <c r="B5" s="16"/>
      <c r="C5" s="3">
        <v>44007</v>
      </c>
      <c r="D5" s="68" t="s">
        <v>201</v>
      </c>
      <c r="E5" s="63" t="s">
        <v>209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189</v>
      </c>
      <c r="B6" s="16"/>
      <c r="C6" s="3">
        <v>44007</v>
      </c>
      <c r="D6" s="68" t="s">
        <v>202</v>
      </c>
      <c r="E6" s="63" t="s">
        <v>210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190</v>
      </c>
      <c r="B7" s="16"/>
      <c r="C7" s="3">
        <v>44007</v>
      </c>
      <c r="D7" s="68" t="s">
        <v>203</v>
      </c>
      <c r="E7" s="63" t="s">
        <v>211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191</v>
      </c>
      <c r="B8" s="16"/>
      <c r="C8" s="3">
        <v>44007</v>
      </c>
      <c r="D8" s="67" t="s">
        <v>204</v>
      </c>
      <c r="E8" s="63" t="s">
        <v>212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192</v>
      </c>
      <c r="B9" s="16"/>
      <c r="C9" s="3">
        <v>44007</v>
      </c>
      <c r="D9" s="69" t="s">
        <v>205</v>
      </c>
      <c r="E9" s="63" t="s">
        <v>213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193</v>
      </c>
      <c r="B10" s="16"/>
      <c r="C10" s="3">
        <v>44007</v>
      </c>
      <c r="D10" s="67" t="s">
        <v>206</v>
      </c>
      <c r="E10" s="63" t="s">
        <v>214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>
        <v>44007</v>
      </c>
      <c r="D11" s="69" t="s">
        <v>207</v>
      </c>
      <c r="E11" s="63" t="s">
        <v>214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>
        <v>44007</v>
      </c>
      <c r="D12" s="69" t="s">
        <v>208</v>
      </c>
      <c r="E12" s="63" t="s">
        <v>215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196</v>
      </c>
      <c r="B13" s="16"/>
      <c r="C13" s="3">
        <v>44007</v>
      </c>
      <c r="D13" s="69" t="s">
        <v>216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198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199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K2:K3"/>
    <mergeCell ref="L2:L3"/>
    <mergeCell ref="F2:G2"/>
    <mergeCell ref="H2:H3"/>
    <mergeCell ref="I2:I3"/>
    <mergeCell ref="J2:J3"/>
    <mergeCell ref="A2:A3"/>
    <mergeCell ref="B2:B3"/>
    <mergeCell ref="C2:C3"/>
    <mergeCell ref="D2:D3"/>
    <mergeCell ref="E2:E3"/>
    <mergeCell ref="F29:J29"/>
    <mergeCell ref="H30:J31"/>
    <mergeCell ref="K30:K31"/>
    <mergeCell ref="F18:J18"/>
    <mergeCell ref="F20:J20"/>
    <mergeCell ref="F22:J22"/>
    <mergeCell ref="F24:J24"/>
    <mergeCell ref="F27:J2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251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44037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190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192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193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194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250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44072</v>
      </c>
      <c r="D4" s="68" t="s">
        <v>221</v>
      </c>
      <c r="E4" s="63" t="s">
        <v>222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99</v>
      </c>
      <c r="E6" s="63" t="s">
        <v>231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100</v>
      </c>
      <c r="E7" s="63" t="s">
        <v>231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103</v>
      </c>
      <c r="E8" s="63" t="s">
        <v>232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31</v>
      </c>
      <c r="E9" s="63" t="s">
        <v>232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223</v>
      </c>
      <c r="E10" s="63" t="s">
        <v>233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224</v>
      </c>
      <c r="E11" s="63" t="s">
        <v>234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225</v>
      </c>
      <c r="E12" s="63" t="s">
        <v>235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226</v>
      </c>
      <c r="E13" s="63" t="s">
        <v>236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7" t="s">
        <v>227</v>
      </c>
      <c r="E14" s="63" t="s">
        <v>236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9" t="s">
        <v>228</v>
      </c>
      <c r="E15" s="63" t="s">
        <v>236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9" t="s">
        <v>229</v>
      </c>
      <c r="E16" s="63" t="s">
        <v>236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70" t="s">
        <v>230</v>
      </c>
      <c r="E17" s="63" t="s">
        <v>236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44100</v>
      </c>
      <c r="D4" s="68" t="s">
        <v>237</v>
      </c>
      <c r="E4" s="63" t="s">
        <v>238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239</v>
      </c>
      <c r="E5" s="63" t="s">
        <v>218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240</v>
      </c>
      <c r="E6" s="63" t="s">
        <v>246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241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242</v>
      </c>
      <c r="E8" s="63" t="s">
        <v>246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243</v>
      </c>
      <c r="E9" s="63" t="s">
        <v>246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244</v>
      </c>
      <c r="E10" s="63" t="s">
        <v>248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245</v>
      </c>
      <c r="E11" s="63" t="s">
        <v>218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217</v>
      </c>
      <c r="E12" s="63" t="s">
        <v>218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219</v>
      </c>
    </row>
    <row r="13" spans="1:12" x14ac:dyDescent="0.2">
      <c r="A13" s="75" t="s">
        <v>196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197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2" t="s">
        <v>11</v>
      </c>
      <c r="G16" s="103"/>
      <c r="H16" s="103"/>
      <c r="I16" s="103"/>
      <c r="J16" s="104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3" t="s">
        <v>11</v>
      </c>
      <c r="G18" s="83"/>
      <c r="H18" s="83"/>
      <c r="I18" s="83"/>
      <c r="J18" s="83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4" t="s">
        <v>11</v>
      </c>
      <c r="G20" s="85"/>
      <c r="H20" s="85"/>
      <c r="I20" s="85"/>
      <c r="J20" s="86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87" t="s">
        <v>11</v>
      </c>
      <c r="G22" s="88"/>
      <c r="H22" s="88"/>
      <c r="I22" s="88"/>
      <c r="J22" s="89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0" t="s">
        <v>11</v>
      </c>
      <c r="G25" s="91"/>
      <c r="H25" s="91"/>
      <c r="I25" s="91"/>
      <c r="J25" s="92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3" t="s">
        <v>11</v>
      </c>
      <c r="G27" s="94"/>
      <c r="H27" s="94"/>
      <c r="I27" s="94"/>
      <c r="J27" s="95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96" t="s">
        <v>14</v>
      </c>
      <c r="I28" s="97"/>
      <c r="J28" s="98"/>
      <c r="K28" s="81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99"/>
      <c r="I29" s="100"/>
      <c r="J29" s="101"/>
      <c r="K29" s="82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K28:K29"/>
    <mergeCell ref="F20:J20"/>
    <mergeCell ref="F22:J22"/>
    <mergeCell ref="F25:J25"/>
    <mergeCell ref="F27:J27"/>
    <mergeCell ref="H28:J29"/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5" sqref="L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44106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7"/>
      <c r="L4" s="15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8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2">
        <v>0</v>
      </c>
      <c r="G6" s="2">
        <v>0</v>
      </c>
      <c r="H6" s="2">
        <v>0</v>
      </c>
      <c r="I6" s="5">
        <v>0</v>
      </c>
      <c r="J6" s="12">
        <f>F6*G6*H6*I6</f>
        <v>0</v>
      </c>
      <c r="K6" s="17"/>
      <c r="L6" s="15"/>
    </row>
    <row r="7" spans="1:12" x14ac:dyDescent="0.2">
      <c r="A7" s="75" t="s">
        <v>190</v>
      </c>
      <c r="B7" s="16"/>
      <c r="C7" s="3"/>
      <c r="D7" s="69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70"/>
      <c r="E8" s="63"/>
      <c r="F8" s="1"/>
      <c r="G8" s="1"/>
      <c r="H8" s="1"/>
      <c r="I8" s="5">
        <v>0</v>
      </c>
      <c r="J8" s="12">
        <f t="shared" si="0"/>
        <v>0</v>
      </c>
      <c r="K8" s="16"/>
      <c r="L8" s="16"/>
    </row>
    <row r="9" spans="1:12" x14ac:dyDescent="0.2">
      <c r="A9" s="75"/>
      <c r="B9" s="16"/>
      <c r="C9" s="16"/>
      <c r="D9" s="71"/>
      <c r="E9" s="63"/>
      <c r="F9" s="16"/>
      <c r="G9" s="16"/>
      <c r="H9" s="16"/>
      <c r="I9" s="6"/>
      <c r="J9" s="6">
        <v>0</v>
      </c>
      <c r="K9" s="17"/>
      <c r="L9" s="16"/>
    </row>
    <row r="10" spans="1:12" ht="13.5" thickBot="1" x14ac:dyDescent="0.25">
      <c r="A10" s="16"/>
      <c r="B10" s="16"/>
      <c r="C10" s="16"/>
      <c r="D10" s="16"/>
      <c r="E10" s="16"/>
      <c r="F10" s="102" t="s">
        <v>11</v>
      </c>
      <c r="G10" s="103"/>
      <c r="H10" s="103"/>
      <c r="I10" s="103"/>
      <c r="J10" s="104"/>
      <c r="K10" s="23">
        <f>SUM(J4:J9)</f>
        <v>1050000</v>
      </c>
      <c r="L10" s="16"/>
    </row>
    <row r="11" spans="1:12" x14ac:dyDescent="0.2">
      <c r="A11" s="24">
        <v>2</v>
      </c>
      <c r="B11" s="25" t="s">
        <v>18</v>
      </c>
      <c r="C11" s="26"/>
      <c r="D11" s="27"/>
      <c r="E11" s="27"/>
      <c r="F11" s="27"/>
      <c r="G11" s="27"/>
      <c r="H11" s="27"/>
      <c r="I11" s="27"/>
      <c r="J11" s="28">
        <v>0</v>
      </c>
      <c r="K11" s="29"/>
      <c r="L11" s="22"/>
    </row>
    <row r="12" spans="1:12" ht="13.5" thickBot="1" x14ac:dyDescent="0.25">
      <c r="A12" s="16"/>
      <c r="B12" s="30"/>
      <c r="C12" s="31"/>
      <c r="D12" s="32"/>
      <c r="E12" s="32"/>
      <c r="F12" s="83" t="s">
        <v>11</v>
      </c>
      <c r="G12" s="83"/>
      <c r="H12" s="83"/>
      <c r="I12" s="83"/>
      <c r="J12" s="83"/>
      <c r="K12" s="33">
        <f>J11</f>
        <v>0</v>
      </c>
      <c r="L12" s="22"/>
    </row>
    <row r="13" spans="1:12" x14ac:dyDescent="0.2">
      <c r="A13" s="16">
        <v>3</v>
      </c>
      <c r="B13" s="34" t="s">
        <v>20</v>
      </c>
      <c r="C13" s="26"/>
      <c r="D13" s="27"/>
      <c r="E13" s="27"/>
      <c r="F13" s="27"/>
      <c r="G13" s="27"/>
      <c r="H13" s="27">
        <v>0</v>
      </c>
      <c r="I13" s="28">
        <v>0</v>
      </c>
      <c r="J13" s="28">
        <f>H13*I13</f>
        <v>0</v>
      </c>
      <c r="K13" s="29"/>
      <c r="L13" s="22"/>
    </row>
    <row r="14" spans="1:12" ht="13.5" thickBot="1" x14ac:dyDescent="0.25">
      <c r="A14" s="16"/>
      <c r="B14" s="4"/>
      <c r="C14" s="35"/>
      <c r="D14" s="4"/>
      <c r="E14" s="4"/>
      <c r="F14" s="84" t="s">
        <v>11</v>
      </c>
      <c r="G14" s="85"/>
      <c r="H14" s="85"/>
      <c r="I14" s="85"/>
      <c r="J14" s="86"/>
      <c r="K14" s="36">
        <f>J13</f>
        <v>0</v>
      </c>
      <c r="L14" s="16"/>
    </row>
    <row r="15" spans="1:12" x14ac:dyDescent="0.2">
      <c r="A15" s="16">
        <v>4</v>
      </c>
      <c r="B15" s="37" t="s">
        <v>15</v>
      </c>
      <c r="C15" s="3"/>
      <c r="D15" s="24" t="s">
        <v>16</v>
      </c>
      <c r="E15" s="24" t="s">
        <v>17</v>
      </c>
      <c r="F15" s="24"/>
      <c r="G15" s="24"/>
      <c r="H15" s="24">
        <v>0</v>
      </c>
      <c r="I15" s="12">
        <v>10000</v>
      </c>
      <c r="J15" s="12">
        <v>0</v>
      </c>
      <c r="K15" s="39"/>
      <c r="L15" s="16"/>
    </row>
    <row r="16" spans="1:12" ht="13.5" thickBot="1" x14ac:dyDescent="0.25">
      <c r="A16" s="16"/>
      <c r="B16" s="4"/>
      <c r="C16" s="35"/>
      <c r="D16" s="4"/>
      <c r="E16" s="4"/>
      <c r="F16" s="87" t="s">
        <v>11</v>
      </c>
      <c r="G16" s="88"/>
      <c r="H16" s="88"/>
      <c r="I16" s="88"/>
      <c r="J16" s="89"/>
      <c r="K16" s="40">
        <v>0</v>
      </c>
      <c r="L16" s="16"/>
    </row>
    <row r="17" spans="1:12" x14ac:dyDescent="0.2">
      <c r="A17" s="16">
        <v>5</v>
      </c>
      <c r="B17" s="41" t="s">
        <v>21</v>
      </c>
      <c r="C17" s="42"/>
      <c r="D17" s="43"/>
      <c r="E17" s="43"/>
      <c r="F17" s="24"/>
      <c r="G17" s="24"/>
      <c r="H17" s="24">
        <v>0</v>
      </c>
      <c r="I17" s="12">
        <v>0</v>
      </c>
      <c r="J17" s="12">
        <f>H17*I17</f>
        <v>0</v>
      </c>
      <c r="K17" s="13"/>
      <c r="L17" s="16"/>
    </row>
    <row r="18" spans="1:12" x14ac:dyDescent="0.2">
      <c r="A18" s="16"/>
      <c r="B18" s="44"/>
      <c r="C18" s="45"/>
      <c r="D18" s="46"/>
      <c r="E18" s="46"/>
      <c r="F18" s="47"/>
      <c r="G18" s="48"/>
      <c r="H18" s="48">
        <v>0</v>
      </c>
      <c r="I18" s="49">
        <v>0</v>
      </c>
      <c r="J18" s="12">
        <f>H18*I18</f>
        <v>0</v>
      </c>
      <c r="K18" s="50"/>
      <c r="L18" s="16"/>
    </row>
    <row r="19" spans="1:12" ht="13.5" thickBot="1" x14ac:dyDescent="0.25">
      <c r="A19" s="16"/>
      <c r="B19" s="4"/>
      <c r="C19" s="4"/>
      <c r="D19" s="4"/>
      <c r="E19" s="4"/>
      <c r="F19" s="90" t="s">
        <v>11</v>
      </c>
      <c r="G19" s="91"/>
      <c r="H19" s="91"/>
      <c r="I19" s="91"/>
      <c r="J19" s="92"/>
      <c r="K19" s="51">
        <f>SUM(J17:J18)</f>
        <v>0</v>
      </c>
      <c r="L19" s="16"/>
    </row>
    <row r="20" spans="1:12" x14ac:dyDescent="0.2">
      <c r="A20" s="16">
        <v>6</v>
      </c>
      <c r="B20" s="52" t="s">
        <v>22</v>
      </c>
      <c r="C20" s="42"/>
      <c r="D20" s="20"/>
      <c r="E20" s="20"/>
      <c r="F20" s="53"/>
      <c r="G20" s="53"/>
      <c r="H20" s="54">
        <v>0</v>
      </c>
      <c r="I20" s="55">
        <v>0</v>
      </c>
      <c r="J20" s="56">
        <f>H20*I20</f>
        <v>0</v>
      </c>
      <c r="K20" s="57"/>
      <c r="L20" s="16"/>
    </row>
    <row r="21" spans="1:12" ht="13.5" thickBot="1" x14ac:dyDescent="0.25">
      <c r="A21" s="16"/>
      <c r="B21" s="4"/>
      <c r="C21" s="4"/>
      <c r="D21" s="4"/>
      <c r="E21" s="4"/>
      <c r="F21" s="93" t="s">
        <v>11</v>
      </c>
      <c r="G21" s="94"/>
      <c r="H21" s="94"/>
      <c r="I21" s="94"/>
      <c r="J21" s="95"/>
      <c r="K21" s="58">
        <f>J20</f>
        <v>0</v>
      </c>
      <c r="L21" s="16"/>
    </row>
    <row r="22" spans="1:12" x14ac:dyDescent="0.2">
      <c r="A22" s="16"/>
      <c r="B22" s="24"/>
      <c r="C22" s="24"/>
      <c r="D22" s="24"/>
      <c r="E22" s="24"/>
      <c r="F22" s="24"/>
      <c r="G22" s="24"/>
      <c r="H22" s="96" t="s">
        <v>14</v>
      </c>
      <c r="I22" s="97"/>
      <c r="J22" s="98"/>
      <c r="K22" s="81">
        <f>K21+K19+K16+K14+K12+K10</f>
        <v>1050000</v>
      </c>
      <c r="L22" s="16"/>
    </row>
    <row r="23" spans="1:12" x14ac:dyDescent="0.2">
      <c r="A23" s="16"/>
      <c r="B23" s="16"/>
      <c r="C23" s="16"/>
      <c r="D23" s="16"/>
      <c r="E23" s="16"/>
      <c r="F23" s="16"/>
      <c r="G23" s="16"/>
      <c r="H23" s="99"/>
      <c r="I23" s="100"/>
      <c r="J23" s="101"/>
      <c r="K23" s="82"/>
      <c r="L23" s="16"/>
    </row>
    <row r="24" spans="1:12" x14ac:dyDescent="0.2">
      <c r="J24" s="7"/>
      <c r="K24" s="7"/>
    </row>
    <row r="25" spans="1:12" x14ac:dyDescent="0.2">
      <c r="J25" s="7"/>
      <c r="K25" s="7"/>
    </row>
    <row r="26" spans="1:12" x14ac:dyDescent="0.2">
      <c r="J26" s="7"/>
      <c r="K26" s="7"/>
    </row>
    <row r="27" spans="1:12" x14ac:dyDescent="0.2">
      <c r="J27" s="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</sheetData>
  <mergeCells count="19">
    <mergeCell ref="K2:K3"/>
    <mergeCell ref="L2:L3"/>
    <mergeCell ref="K22:K23"/>
    <mergeCell ref="F12:J12"/>
    <mergeCell ref="F14:J14"/>
    <mergeCell ref="F16:J16"/>
    <mergeCell ref="F19:J19"/>
    <mergeCell ref="F21:J21"/>
    <mergeCell ref="H22:J23"/>
    <mergeCell ref="F10:J1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Biaya promosi Okt.20</vt:lpstr>
      <vt:lpstr>Biaya promosi Nov.20</vt:lpstr>
      <vt:lpstr>Biaya promosi Des.20</vt:lpstr>
      <vt:lpstr>Biaya promosi Jan.21</vt:lpstr>
      <vt:lpstr>Biaya promosi Mar.21</vt:lpstr>
      <vt:lpstr>Biaya promosi Apr.21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2021-03-27T04:24:57Z</cp:lastPrinted>
  <dcterms:created xsi:type="dcterms:W3CDTF">2017-09-25T10:35:11Z</dcterms:created>
  <dcterms:modified xsi:type="dcterms:W3CDTF">2021-04-26T02:03:24Z</dcterms:modified>
</cp:coreProperties>
</file>