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8340" windowHeight="8520"/>
  </bookViews>
  <sheets>
    <sheet name="PAGI" sheetId="1" r:id="rId1"/>
    <sheet name="KITE" sheetId="2" r:id="rId2"/>
    <sheet name="BELINYU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3" l="1"/>
  <c r="M4" i="3" s="1"/>
  <c r="Q4" i="3" s="1"/>
  <c r="O4" i="1"/>
  <c r="I4" i="1"/>
  <c r="I4" i="2"/>
  <c r="O4" i="2"/>
  <c r="Q4" i="2" s="1"/>
  <c r="Q4" i="1" l="1"/>
</calcChain>
</file>

<file path=xl/sharedStrings.xml><?xml version="1.0" encoding="utf-8"?>
<sst xmlns="http://schemas.openxmlformats.org/spreadsheetml/2006/main" count="94" uniqueCount="41">
  <si>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</si>
  <si>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</si>
  <si>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</si>
  <si>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</si>
  <si>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</si>
  <si>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</si>
  <si>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</si>
  <si>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</si>
  <si>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</si>
  <si>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</si>
  <si>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</si>
  <si>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</si>
  <si>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</si>
  <si>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</si>
  <si>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</si>
  <si>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</si>
  <si>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</si>
  <si>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</si>
  <si>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LAIN2</t>
  </si>
  <si>
    <t>25/05/2021</t>
  </si>
  <si>
    <t>PASAR PAGI</t>
  </si>
  <si>
    <t>JL. A. YANI KOTA PANGKALPINANG</t>
  </si>
  <si>
    <t>BIAYA TIANG</t>
  </si>
  <si>
    <t>SPESIFIKASI</t>
  </si>
  <si>
    <t>RANGKA : Hollo Kotak 30x30mm, Tebal 1,8mm</t>
  </si>
  <si>
    <t>GAMBAR : Plat Dasar Alumunium Tebal 0,8mm,Digital Printing, Finishing Clear Glossy, Bingkai List Alumunium</t>
  </si>
  <si>
    <t>RINCIAN AKTIFITAS PROMOSI DAN KEBUTUHAN BIAYA LPAP APRIL 2021</t>
  </si>
  <si>
    <t>BIAYA LAS, RAKIT &amp; PASANG</t>
  </si>
  <si>
    <t>PASAR KITE</t>
  </si>
  <si>
    <t>JL. NELAYAN, KOTA SUNGAILIAT</t>
  </si>
  <si>
    <t>JUMLAH UNIT</t>
  </si>
  <si>
    <t>TOTAL</t>
  </si>
  <si>
    <t>TIANG : 2 Buah, Galvanist 3 inch, Tinggi 5 m</t>
  </si>
  <si>
    <t>Pemasangan di Atas Bangunan, di 2 Titik Pintu Masuk Pasar</t>
  </si>
  <si>
    <t>PASAR BARU BELINYU</t>
  </si>
  <si>
    <t>JL. PASAR BARU BELINYU</t>
  </si>
  <si>
    <t>RANGKA : Hollo Kotak 40x40mm, Tebal 1,8mm</t>
  </si>
  <si>
    <t>TIANG : Pipa Medium Galvanist 4 Inch, Tebal 4,4 mm, Tinggi 6 m</t>
  </si>
  <si>
    <t xml:space="preserve">                     Frame Tiang Siku 40x40 mm, Tebal 3 mm</t>
  </si>
  <si>
    <t xml:space="preserve">                     Digital Printing, Finishing Clear Glossy, Bingkai List Alumunium</t>
  </si>
  <si>
    <t>GAMBAR : Plat Dasar Alumunium Tebal 0,8mm, 2 Muka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</si>
</sst>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88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41" fontId="3" fillId="0" borderId="1" xfId="2" applyFont="1" applyBorder="1" applyAlignment="1" applyProtection="1">
      <alignment horizontal="center" vertical="center" wrapText="1"/>
    </xf>
    <xf numFmtId="41" fontId="3" fillId="0" borderId="7" xfId="2" applyFont="1" applyBorder="1" applyAlignment="1" applyProtection="1">
      <alignment horizontal="center" vertical="center" wrapText="1"/>
    </xf>
    <xf numFmtId="41" fontId="3" fillId="0" borderId="6" xfId="2" applyFont="1" applyBorder="1" applyAlignment="1" applyProtection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41" fontId="3" fillId="0" borderId="4" xfId="2" applyFont="1" applyBorder="1" applyAlignment="1" applyProtection="1">
      <alignment horizontal="center" vertical="center" wrapText="1"/>
    </xf>
    <xf numFmtId="0" fontId="6" fillId="0" borderId="7" xfId="4" applyFont="1" applyFill="1" applyBorder="1" applyAlignment="1" applyProtection="1">
      <alignment horizontal="center" vertical="center"/>
    </xf>
    <xf numFmtId="41" fontId="6" fillId="0" borderId="7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 vertical="center"/>
    </xf>
    <xf numFmtId="41" fontId="3" fillId="0" borderId="4" xfId="2" applyFont="1" applyBorder="1" applyAlignment="1" applyProtection="1">
      <alignment horizontal="center" vertical="center"/>
    </xf>
    <xf numFmtId="41" fontId="3" fillId="0" borderId="7" xfId="2" applyFont="1" applyBorder="1" applyAlignment="1" applyProtection="1">
      <alignment horizontal="center" vertical="center"/>
    </xf>
    <xf numFmtId="41" fontId="3" fillId="0" borderId="9" xfId="2" applyFont="1" applyBorder="1" applyAlignment="1" applyProtection="1">
      <alignment horizontal="center" vertical="center"/>
    </xf>
    <xf numFmtId="41" fontId="3" fillId="0" borderId="11" xfId="2" applyFont="1" applyBorder="1" applyAlignment="1" applyProtection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0" fontId="6" fillId="0" borderId="7" xfId="3" applyFont="1" applyFill="1" applyBorder="1" applyAlignment="1" applyProtection="1">
      <alignment horizontal="center" vertical="center" wrapText="1"/>
    </xf>
    <xf numFmtId="0" fontId="6" fillId="0" borderId="11" xfId="3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41" fontId="6" fillId="0" borderId="11" xfId="2" applyFont="1" applyFill="1" applyBorder="1" applyAlignment="1" applyProtection="1">
      <alignment horizontal="center" vertical="center"/>
    </xf>
    <xf numFmtId="41" fontId="6" fillId="0" borderId="9" xfId="2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 applyBorder="1" applyAlignment="1"/>
    <xf numFmtId="164" fontId="6" fillId="0" borderId="0" xfId="1" applyNumberFormat="1" applyFont="1" applyBorder="1" applyAlignment="1"/>
    <xf numFmtId="0" fontId="10" fillId="0" borderId="0" xfId="3" applyFont="1" applyFill="1" applyBorder="1" applyAlignment="1" applyProtection="1"/>
    <xf numFmtId="0" fontId="2" fillId="0" borderId="0" xfId="5" applyFont="1" applyFill="1" applyBorder="1" applyAlignment="1" applyProtection="1">
      <alignment horizontal="center" vertical="center"/>
    </xf>
    <xf numFmtId="0" fontId="6" fillId="0" borderId="0" xfId="4" applyFont="1" applyFill="1" applyBorder="1" applyAlignment="1" applyProtection="1">
      <alignment horizontal="center" vertical="center"/>
    </xf>
    <xf numFmtId="41" fontId="6" fillId="0" borderId="0" xfId="2" applyFont="1" applyFill="1" applyBorder="1" applyAlignment="1" applyProtection="1">
      <alignment horizontal="center" vertical="center"/>
    </xf>
    <xf numFmtId="41" fontId="2" fillId="0" borderId="0" xfId="2" applyFont="1" applyBorder="1" applyAlignment="1" applyProtection="1">
      <alignment horizontal="center" vertical="center"/>
    </xf>
    <xf numFmtId="41" fontId="2" fillId="0" borderId="0" xfId="2" applyFont="1" applyBorder="1" applyAlignment="1" applyProtection="1">
      <alignment horizontal="center" vertical="center"/>
    </xf>
    <xf numFmtId="41" fontId="3" fillId="0" borderId="0" xfId="2" applyFont="1" applyBorder="1" applyAlignment="1" applyProtection="1">
      <alignment horizontal="center"/>
    </xf>
    <xf numFmtId="41" fontId="3" fillId="0" borderId="0" xfId="2" applyFont="1" applyBorder="1" applyAlignment="1" applyProtection="1">
      <alignment horizontal="center"/>
    </xf>
    <xf numFmtId="0" fontId="2" fillId="0" borderId="0" xfId="1" applyFont="1" applyFill="1" applyBorder="1" applyAlignment="1">
      <alignment vertical="center"/>
    </xf>
    <xf numFmtId="0" fontId="1" fillId="0" borderId="0" xfId="1" applyBorder="1">
      <alignment vertical="center"/>
    </xf>
    <xf numFmtId="0" fontId="0" fillId="0" borderId="0" xfId="0" applyBorder="1"/>
    <xf numFmtId="0" fontId="1" fillId="0" borderId="0" xfId="1" applyBorder="1" applyAlignment="1">
      <alignment vertical="center"/>
    </xf>
    <xf numFmtId="0" fontId="2" fillId="0" borderId="0" xfId="5" applyFont="1" applyFill="1" applyBorder="1" applyAlignment="1" applyProtection="1"/>
    <xf numFmtId="0" fontId="6" fillId="0" borderId="0" xfId="4" applyFont="1" applyFill="1" applyBorder="1" applyAlignment="1" applyProtection="1">
      <alignment horizontal="center"/>
    </xf>
    <xf numFmtId="41" fontId="6" fillId="0" borderId="0" xfId="2" applyFont="1" applyFill="1" applyBorder="1" applyAlignment="1" applyProtection="1">
      <alignment horizontal="center"/>
    </xf>
    <xf numFmtId="41" fontId="2" fillId="0" borderId="0" xfId="2" applyFont="1" applyBorder="1" applyAlignment="1" applyProtection="1"/>
    <xf numFmtId="41" fontId="3" fillId="0" borderId="0" xfId="2" applyFont="1" applyBorder="1" applyAlignment="1" applyProtection="1"/>
    <xf numFmtId="0" fontId="7" fillId="0" borderId="0" xfId="4" applyFont="1" applyFill="1" applyBorder="1" applyAlignment="1" applyProtection="1">
      <alignment horizontal="center"/>
    </xf>
    <xf numFmtId="41" fontId="3" fillId="0" borderId="0" xfId="2" applyFont="1" applyBorder="1" applyAlignment="1" applyProtection="1">
      <alignment horizontal="left" vertical="center"/>
    </xf>
    <xf numFmtId="41" fontId="3" fillId="0" borderId="0" xfId="2" applyFont="1" applyBorder="1" applyAlignment="1" applyProtection="1">
      <alignment horizontal="left" vertical="center"/>
    </xf>
    <xf numFmtId="0" fontId="2" fillId="5" borderId="0" xfId="1" applyFont="1" applyFill="1" applyBorder="1" applyAlignment="1"/>
    <xf numFmtId="164" fontId="2" fillId="0" borderId="0" xfId="1" applyNumberFormat="1" applyFont="1" applyBorder="1" applyAlignment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5" fillId="5" borderId="0" xfId="1" applyFont="1" applyFill="1" applyBorder="1" applyAlignment="1">
      <alignment vertical="center" wrapText="1"/>
    </xf>
    <xf numFmtId="41" fontId="5" fillId="4" borderId="0" xfId="2" applyFont="1" applyFill="1" applyBorder="1" applyAlignment="1" applyProtection="1">
      <alignment horizontal="center" vertical="center"/>
    </xf>
    <xf numFmtId="41" fontId="5" fillId="4" borderId="0" xfId="2" applyFont="1" applyFill="1" applyBorder="1" applyAlignment="1" applyProtection="1">
      <alignment horizontal="center" vertical="center"/>
    </xf>
    <xf numFmtId="0" fontId="1" fillId="0" borderId="1" xfId="1" applyBorder="1">
      <alignment vertical="center"/>
    </xf>
    <xf numFmtId="0" fontId="1" fillId="0" borderId="9" xfId="1" applyBorder="1">
      <alignment vertical="center"/>
    </xf>
    <xf numFmtId="0" fontId="1" fillId="0" borderId="7" xfId="1" applyBorder="1">
      <alignment vertical="center"/>
    </xf>
    <xf numFmtId="0" fontId="3" fillId="0" borderId="1" xfId="2" applyNumberFormat="1" applyFont="1" applyBorder="1" applyAlignment="1" applyProtection="1">
      <alignment horizontal="center" vertical="center"/>
    </xf>
    <xf numFmtId="0" fontId="3" fillId="0" borderId="9" xfId="2" applyNumberFormat="1" applyFont="1" applyBorder="1" applyAlignment="1" applyProtection="1">
      <alignment horizontal="center" vertical="center"/>
    </xf>
    <xf numFmtId="0" fontId="3" fillId="0" borderId="7" xfId="2" applyNumberFormat="1" applyFont="1" applyBorder="1" applyAlignment="1" applyProtection="1">
      <alignment horizontal="center" vertical="center"/>
    </xf>
    <xf numFmtId="41" fontId="3" fillId="0" borderId="0" xfId="2" applyFont="1" applyBorder="1" applyAlignment="1" applyProtection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19051</xdr:colOff>
      <xdr:row>3</xdr:row>
      <xdr:rowOff>27050</xdr:rowOff>
    </xdr:from>
    <xdr:to>
      <xdr:col>18</xdr:col>
      <xdr:colOff>2819401</xdr:colOff>
      <xdr:row>11</xdr:row>
      <xdr:rowOff>162809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9026" y="789050"/>
          <a:ext cx="2800350" cy="1659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22225</xdr:colOff>
      <xdr:row>3</xdr:row>
      <xdr:rowOff>19050</xdr:rowOff>
    </xdr:from>
    <xdr:to>
      <xdr:col>18</xdr:col>
      <xdr:colOff>2663824</xdr:colOff>
      <xdr:row>11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2225" y="781050"/>
          <a:ext cx="2641599" cy="1524000"/>
        </a:xfrm>
        <a:prstGeom prst="rect">
          <a:avLst/>
        </a:prstGeom>
      </xdr:spPr>
    </xdr:pic>
    <xdr:clientData/>
  </xdr:twoCellAnchor>
  <xdr:twoCellAnchor editAs="oneCell">
    <xdr:from>
      <xdr:col>18</xdr:col>
      <xdr:colOff>6350</xdr:colOff>
      <xdr:row>12</xdr:row>
      <xdr:rowOff>9525</xdr:rowOff>
    </xdr:from>
    <xdr:to>
      <xdr:col>18</xdr:col>
      <xdr:colOff>2647949</xdr:colOff>
      <xdr:row>20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6350" y="2486025"/>
          <a:ext cx="2641599" cy="1571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38099</xdr:colOff>
      <xdr:row>3</xdr:row>
      <xdr:rowOff>28575</xdr:rowOff>
    </xdr:from>
    <xdr:to>
      <xdr:col>18</xdr:col>
      <xdr:colOff>2495550</xdr:colOff>
      <xdr:row>11</xdr:row>
      <xdr:rowOff>143761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7174" y="790575"/>
          <a:ext cx="2457451" cy="163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37"/>
  <sheetViews>
    <sheetView showGridLines="0" tabSelected="1" topLeftCell="Q1" workbookViewId="0">
      <selection activeCell="R22" sqref="R22"/>
    </sheetView>
  </sheetViews>
  <sheetFormatPr defaultRowHeight="15" x14ac:dyDescent="0.25"/>
  <cols>
    <col min="1" max="1" width="7" style="58" customWidth="1"/>
    <col min="2" max="8" width="9.140625" style="58"/>
    <col min="9" max="9" width="13.5703125" style="58" bestFit="1" customWidth="1"/>
    <col min="10" max="10" width="11" style="58" bestFit="1" customWidth="1"/>
    <col min="11" max="12" width="11" style="58" customWidth="1"/>
    <col min="13" max="13" width="14.42578125" style="58" customWidth="1"/>
    <col min="14" max="14" width="13.85546875" style="58" bestFit="1" customWidth="1"/>
    <col min="15" max="15" width="13.85546875" style="58" customWidth="1"/>
    <col min="16" max="16" width="12.7109375" style="58" bestFit="1" customWidth="1"/>
    <col min="17" max="17" width="10" style="58" bestFit="1" customWidth="1"/>
    <col min="18" max="18" width="100.28515625" style="58" bestFit="1" customWidth="1"/>
    <col min="19" max="19" width="42.42578125" style="58" bestFit="1" customWidth="1"/>
    <col min="20" max="16384" width="9.140625" style="58"/>
  </cols>
  <sheetData>
    <row r="1" spans="1:261" customFormat="1" ht="15.75" x14ac:dyDescent="0.25">
      <c r="A1" s="3" t="s">
        <v>26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 customFormat="1" ht="15" customHeight="1" x14ac:dyDescent="0.25">
      <c r="A2" s="13" t="s">
        <v>0</v>
      </c>
      <c r="B2" s="13" t="s">
        <v>1</v>
      </c>
      <c r="C2" s="13" t="s">
        <v>2</v>
      </c>
      <c r="D2" s="8" t="s">
        <v>3</v>
      </c>
      <c r="E2" s="13" t="s">
        <v>4</v>
      </c>
      <c r="F2" s="15" t="s">
        <v>5</v>
      </c>
      <c r="G2" s="16"/>
      <c r="H2" s="8" t="s">
        <v>7</v>
      </c>
      <c r="I2" s="21" t="s">
        <v>8</v>
      </c>
      <c r="J2" s="10" t="s">
        <v>27</v>
      </c>
      <c r="K2" s="10" t="s">
        <v>22</v>
      </c>
      <c r="L2" s="10" t="s">
        <v>9</v>
      </c>
      <c r="M2" s="10" t="s">
        <v>17</v>
      </c>
      <c r="N2" s="10" t="s">
        <v>18</v>
      </c>
      <c r="O2" s="12" t="s">
        <v>6</v>
      </c>
      <c r="P2" s="10" t="s">
        <v>30</v>
      </c>
      <c r="Q2" s="21" t="s">
        <v>31</v>
      </c>
      <c r="R2" s="8" t="s">
        <v>10</v>
      </c>
      <c r="S2" s="8" t="s">
        <v>16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customFormat="1" ht="29.25" customHeight="1" thickBot="1" x14ac:dyDescent="0.3">
      <c r="A3" s="14"/>
      <c r="B3" s="14"/>
      <c r="C3" s="14"/>
      <c r="D3" s="17"/>
      <c r="E3" s="14"/>
      <c r="F3" s="7" t="s">
        <v>11</v>
      </c>
      <c r="G3" s="7" t="s">
        <v>12</v>
      </c>
      <c r="H3" s="17"/>
      <c r="I3" s="22"/>
      <c r="J3" s="11"/>
      <c r="K3" s="11"/>
      <c r="L3" s="18"/>
      <c r="M3" s="11"/>
      <c r="N3" s="11"/>
      <c r="O3" s="12"/>
      <c r="P3" s="11"/>
      <c r="Q3" s="23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customFormat="1" x14ac:dyDescent="0.25">
      <c r="A4" s="26">
        <v>1</v>
      </c>
      <c r="B4" s="29" t="s">
        <v>13</v>
      </c>
      <c r="C4" s="32" t="s">
        <v>19</v>
      </c>
      <c r="D4" s="36" t="s">
        <v>20</v>
      </c>
      <c r="E4" s="39" t="s">
        <v>21</v>
      </c>
      <c r="F4" s="41">
        <v>3</v>
      </c>
      <c r="G4" s="41">
        <v>2</v>
      </c>
      <c r="H4" s="43">
        <v>390000</v>
      </c>
      <c r="I4" s="25">
        <f>(F4*G4)*H4</f>
        <v>2340000</v>
      </c>
      <c r="J4" s="21">
        <v>2760000</v>
      </c>
      <c r="K4" s="21">
        <v>1200000</v>
      </c>
      <c r="L4" s="25"/>
      <c r="M4" s="21">
        <v>918750</v>
      </c>
      <c r="N4" s="21"/>
      <c r="O4" s="21">
        <f>SUM(I4:N7)</f>
        <v>7218750</v>
      </c>
      <c r="P4" s="78">
        <v>1</v>
      </c>
      <c r="Q4" s="21">
        <f>P4*O4</f>
        <v>7218750</v>
      </c>
      <c r="R4" s="75" t="s">
        <v>23</v>
      </c>
      <c r="S4" s="8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customFormat="1" x14ac:dyDescent="0.25">
      <c r="A5" s="27"/>
      <c r="B5" s="30"/>
      <c r="C5" s="33"/>
      <c r="D5" s="37"/>
      <c r="E5" s="40"/>
      <c r="F5" s="42"/>
      <c r="G5" s="42"/>
      <c r="H5" s="44"/>
      <c r="I5" s="24"/>
      <c r="J5" s="24"/>
      <c r="K5" s="24"/>
      <c r="L5" s="24"/>
      <c r="M5" s="24"/>
      <c r="N5" s="24"/>
      <c r="O5" s="24"/>
      <c r="P5" s="79"/>
      <c r="Q5" s="24"/>
      <c r="R5" s="76" t="s">
        <v>24</v>
      </c>
      <c r="S5" s="8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customFormat="1" x14ac:dyDescent="0.25">
      <c r="A6" s="27"/>
      <c r="B6" s="30"/>
      <c r="C6" s="33"/>
      <c r="D6" s="37"/>
      <c r="E6" s="40"/>
      <c r="F6" s="42"/>
      <c r="G6" s="42"/>
      <c r="H6" s="44"/>
      <c r="I6" s="24"/>
      <c r="J6" s="24"/>
      <c r="K6" s="24"/>
      <c r="L6" s="24"/>
      <c r="M6" s="24"/>
      <c r="N6" s="24"/>
      <c r="O6" s="24"/>
      <c r="P6" s="79"/>
      <c r="Q6" s="24"/>
      <c r="R6" s="76" t="s">
        <v>25</v>
      </c>
      <c r="S6" s="83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customFormat="1" x14ac:dyDescent="0.25">
      <c r="A7" s="28"/>
      <c r="B7" s="31"/>
      <c r="C7" s="34"/>
      <c r="D7" s="35"/>
      <c r="E7" s="38"/>
      <c r="F7" s="19"/>
      <c r="G7" s="19"/>
      <c r="H7" s="20"/>
      <c r="I7" s="23"/>
      <c r="J7" s="23"/>
      <c r="K7" s="23"/>
      <c r="L7" s="23"/>
      <c r="M7" s="23"/>
      <c r="N7" s="23"/>
      <c r="O7" s="23"/>
      <c r="P7" s="80"/>
      <c r="Q7" s="23"/>
      <c r="R7" s="77" t="s">
        <v>32</v>
      </c>
      <c r="S7" s="8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x14ac:dyDescent="0.25">
      <c r="A8" s="45"/>
      <c r="B8" s="46"/>
      <c r="C8" s="47"/>
      <c r="D8" s="48"/>
      <c r="E8" s="49"/>
      <c r="F8" s="50"/>
      <c r="G8" s="50"/>
      <c r="H8" s="50"/>
      <c r="I8" s="51"/>
      <c r="J8" s="52"/>
      <c r="K8" s="53"/>
      <c r="L8" s="53"/>
      <c r="M8" s="54"/>
      <c r="N8" s="55"/>
      <c r="O8" s="55"/>
      <c r="P8" s="55"/>
      <c r="Q8" s="56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</row>
    <row r="9" spans="1:261" x14ac:dyDescent="0.25">
      <c r="A9" s="45"/>
      <c r="B9" s="46"/>
      <c r="C9" s="47"/>
      <c r="D9" s="48"/>
      <c r="E9" s="49"/>
      <c r="F9" s="50"/>
      <c r="G9" s="50"/>
      <c r="H9" s="50"/>
      <c r="I9" s="51"/>
      <c r="J9" s="52"/>
      <c r="K9" s="53"/>
      <c r="L9" s="53"/>
      <c r="M9" s="54"/>
      <c r="N9" s="81"/>
      <c r="O9" s="55"/>
      <c r="P9" s="55"/>
      <c r="Q9" s="59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</row>
    <row r="10" spans="1:261" x14ac:dyDescent="0.25">
      <c r="A10" s="45"/>
      <c r="B10" s="46"/>
      <c r="C10" s="47"/>
      <c r="D10" s="60"/>
      <c r="E10" s="60"/>
      <c r="F10" s="61"/>
      <c r="G10" s="61"/>
      <c r="H10" s="61"/>
      <c r="I10" s="62"/>
      <c r="J10" s="63"/>
      <c r="K10" s="63"/>
      <c r="L10" s="63"/>
      <c r="M10" s="64"/>
      <c r="N10" s="81"/>
      <c r="O10" s="64"/>
      <c r="P10" s="64"/>
      <c r="Q10" s="45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</row>
    <row r="11" spans="1:261" x14ac:dyDescent="0.25">
      <c r="A11" s="45"/>
      <c r="B11" s="46"/>
      <c r="C11" s="47"/>
      <c r="D11" s="60"/>
      <c r="E11" s="60"/>
      <c r="F11" s="61"/>
      <c r="G11" s="61"/>
      <c r="H11" s="61"/>
      <c r="I11" s="62"/>
      <c r="J11" s="63"/>
      <c r="K11" s="63"/>
      <c r="L11" s="63"/>
      <c r="M11" s="64"/>
      <c r="N11" s="81"/>
      <c r="O11" s="64"/>
      <c r="P11" s="64"/>
      <c r="Q11" s="45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</row>
    <row r="12" spans="1:261" x14ac:dyDescent="0.25">
      <c r="A12" s="45"/>
      <c r="B12" s="46"/>
      <c r="C12" s="47"/>
      <c r="D12" s="60"/>
      <c r="E12" s="60"/>
      <c r="F12" s="61"/>
      <c r="G12" s="61"/>
      <c r="H12" s="61"/>
      <c r="I12" s="62"/>
      <c r="J12" s="63"/>
      <c r="K12" s="63"/>
      <c r="L12" s="63"/>
      <c r="M12" s="64"/>
      <c r="N12" s="81"/>
      <c r="O12" s="64"/>
      <c r="P12" s="64"/>
      <c r="Q12" s="45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</row>
    <row r="13" spans="1:261" x14ac:dyDescent="0.25">
      <c r="A13" s="45"/>
      <c r="B13" s="46"/>
      <c r="C13" s="47"/>
      <c r="D13" s="60"/>
      <c r="E13" s="60"/>
      <c r="F13" s="61"/>
      <c r="G13" s="61"/>
      <c r="H13" s="65"/>
      <c r="I13" s="62"/>
      <c r="J13" s="63"/>
      <c r="K13" s="63"/>
      <c r="L13" s="63"/>
      <c r="M13" s="64"/>
      <c r="N13" s="64"/>
      <c r="O13" s="64"/>
      <c r="P13" s="64"/>
      <c r="Q13" s="46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7"/>
      <c r="JA13" s="57"/>
    </row>
    <row r="14" spans="1:261" x14ac:dyDescent="0.25">
      <c r="A14" s="45"/>
      <c r="B14" s="46"/>
      <c r="C14" s="47"/>
      <c r="D14" s="60"/>
      <c r="E14" s="60"/>
      <c r="F14" s="61"/>
      <c r="G14" s="61"/>
      <c r="H14" s="61"/>
      <c r="I14" s="62"/>
      <c r="J14" s="63"/>
      <c r="K14" s="63"/>
      <c r="L14" s="63"/>
      <c r="M14" s="64"/>
      <c r="N14" s="64"/>
      <c r="O14" s="64"/>
      <c r="P14" s="64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</row>
    <row r="15" spans="1:261" x14ac:dyDescent="0.25">
      <c r="A15" s="45"/>
      <c r="B15" s="46"/>
      <c r="C15" s="47"/>
      <c r="D15" s="60"/>
      <c r="E15" s="60"/>
      <c r="F15" s="61"/>
      <c r="G15" s="61"/>
      <c r="H15" s="61"/>
      <c r="I15" s="62"/>
      <c r="J15" s="63"/>
      <c r="K15" s="63"/>
      <c r="L15" s="63"/>
      <c r="M15" s="64"/>
      <c r="N15" s="64"/>
      <c r="O15" s="64"/>
      <c r="P15" s="64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</row>
    <row r="16" spans="1:261" x14ac:dyDescent="0.25">
      <c r="A16" s="45"/>
      <c r="B16" s="46"/>
      <c r="C16" s="47"/>
      <c r="D16" s="60"/>
      <c r="E16" s="60"/>
      <c r="F16" s="61"/>
      <c r="G16" s="61"/>
      <c r="H16" s="61"/>
      <c r="I16" s="62"/>
      <c r="J16" s="63"/>
      <c r="K16" s="63"/>
      <c r="L16" s="63"/>
      <c r="M16" s="64"/>
      <c r="N16" s="64"/>
      <c r="O16" s="64"/>
      <c r="P16" s="64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</row>
    <row r="17" spans="1:261" x14ac:dyDescent="0.25">
      <c r="A17" s="45"/>
      <c r="B17" s="46"/>
      <c r="C17" s="47"/>
      <c r="D17" s="60"/>
      <c r="E17" s="60"/>
      <c r="F17" s="61"/>
      <c r="G17" s="61"/>
      <c r="H17" s="61"/>
      <c r="I17" s="62"/>
      <c r="J17" s="63"/>
      <c r="K17" s="63"/>
      <c r="L17" s="63"/>
      <c r="M17" s="64"/>
      <c r="N17" s="64"/>
      <c r="O17" s="64"/>
      <c r="P17" s="64"/>
      <c r="Q17" s="45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</row>
    <row r="18" spans="1:261" x14ac:dyDescent="0.25">
      <c r="A18" s="45"/>
      <c r="B18" s="46"/>
      <c r="C18" s="47"/>
      <c r="D18" s="60"/>
      <c r="E18" s="60"/>
      <c r="F18" s="61"/>
      <c r="G18" s="61"/>
      <c r="H18" s="61"/>
      <c r="I18" s="62"/>
      <c r="J18" s="63"/>
      <c r="K18" s="63"/>
      <c r="L18" s="63"/>
      <c r="M18" s="64"/>
      <c r="N18" s="64"/>
      <c r="O18" s="64"/>
      <c r="P18" s="64"/>
      <c r="Q18" s="45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</row>
    <row r="19" spans="1:261" x14ac:dyDescent="0.25">
      <c r="A19" s="45"/>
      <c r="B19" s="46"/>
      <c r="C19" s="47"/>
      <c r="D19" s="60"/>
      <c r="E19" s="60"/>
      <c r="F19" s="61"/>
      <c r="G19" s="61"/>
      <c r="H19" s="61"/>
      <c r="I19" s="62"/>
      <c r="J19" s="63"/>
      <c r="K19" s="63"/>
      <c r="L19" s="63"/>
      <c r="M19" s="64"/>
      <c r="N19" s="64"/>
      <c r="O19" s="64"/>
      <c r="P19" s="64"/>
      <c r="Q19" s="45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</row>
    <row r="20" spans="1:261" x14ac:dyDescent="0.25">
      <c r="A20" s="45"/>
      <c r="B20" s="46"/>
      <c r="C20" s="47"/>
      <c r="D20" s="60"/>
      <c r="E20" s="60"/>
      <c r="F20" s="61"/>
      <c r="G20" s="61"/>
      <c r="H20" s="61"/>
      <c r="I20" s="62"/>
      <c r="J20" s="63"/>
      <c r="K20" s="63"/>
      <c r="L20" s="63"/>
      <c r="M20" s="64"/>
      <c r="N20" s="64"/>
      <c r="O20" s="64"/>
      <c r="P20" s="64"/>
      <c r="Q20" s="45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</row>
    <row r="21" spans="1:261" x14ac:dyDescent="0.25">
      <c r="A21" s="45"/>
      <c r="B21" s="46"/>
      <c r="C21" s="47"/>
      <c r="D21" s="60"/>
      <c r="E21" s="60"/>
      <c r="F21" s="61"/>
      <c r="G21" s="61"/>
      <c r="H21" s="61"/>
      <c r="I21" s="62"/>
      <c r="J21" s="63"/>
      <c r="K21" s="63"/>
      <c r="L21" s="63"/>
      <c r="M21" s="66"/>
      <c r="N21" s="67"/>
      <c r="O21" s="67"/>
      <c r="P21" s="67"/>
      <c r="Q21" s="59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</row>
    <row r="22" spans="1:261" x14ac:dyDescent="0.25">
      <c r="A22" s="45"/>
      <c r="B22" s="46"/>
      <c r="C22" s="47"/>
      <c r="D22" s="60"/>
      <c r="E22" s="60"/>
      <c r="F22" s="61"/>
      <c r="G22" s="61"/>
      <c r="H22" s="61"/>
      <c r="I22" s="62"/>
      <c r="J22" s="63"/>
      <c r="K22" s="63"/>
      <c r="L22" s="63"/>
      <c r="M22" s="66"/>
      <c r="N22" s="67"/>
      <c r="O22" s="67"/>
      <c r="P22" s="67"/>
      <c r="Q22" s="59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</row>
    <row r="23" spans="1:261" x14ac:dyDescent="0.25">
      <c r="A23" s="45"/>
      <c r="B23" s="46"/>
      <c r="C23" s="47"/>
      <c r="D23" s="60"/>
      <c r="E23" s="60"/>
      <c r="F23" s="61"/>
      <c r="G23" s="61"/>
      <c r="H23" s="61"/>
      <c r="I23" s="62"/>
      <c r="J23" s="63"/>
      <c r="K23" s="63"/>
      <c r="L23" s="63"/>
      <c r="M23" s="64"/>
      <c r="N23" s="64"/>
      <c r="O23" s="64"/>
      <c r="P23" s="64"/>
      <c r="Q23" s="45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</row>
    <row r="24" spans="1:261" x14ac:dyDescent="0.25">
      <c r="A24" s="45"/>
      <c r="B24" s="46"/>
      <c r="C24" s="47"/>
      <c r="D24" s="60"/>
      <c r="E24" s="60"/>
      <c r="F24" s="61"/>
      <c r="G24" s="61"/>
      <c r="H24" s="61"/>
      <c r="I24" s="62"/>
      <c r="J24" s="63"/>
      <c r="K24" s="63"/>
      <c r="L24" s="63"/>
      <c r="M24" s="64"/>
      <c r="N24" s="64"/>
      <c r="O24" s="64"/>
      <c r="P24" s="64"/>
      <c r="Q24" s="45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</row>
    <row r="25" spans="1:261" x14ac:dyDescent="0.25">
      <c r="A25" s="45"/>
      <c r="B25" s="46"/>
      <c r="C25" s="47"/>
      <c r="D25" s="60"/>
      <c r="E25" s="60"/>
      <c r="F25" s="61"/>
      <c r="G25" s="61"/>
      <c r="H25" s="61"/>
      <c r="I25" s="62"/>
      <c r="J25" s="63"/>
      <c r="K25" s="63"/>
      <c r="L25" s="63"/>
      <c r="M25" s="64"/>
      <c r="N25" s="64"/>
      <c r="O25" s="64"/>
      <c r="P25" s="64"/>
      <c r="Q25" s="45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</row>
    <row r="26" spans="1:261" x14ac:dyDescent="0.25">
      <c r="A26" s="45"/>
      <c r="B26" s="46"/>
      <c r="C26" s="47"/>
      <c r="D26" s="60"/>
      <c r="E26" s="60"/>
      <c r="F26" s="61"/>
      <c r="G26" s="61"/>
      <c r="H26" s="61"/>
      <c r="I26" s="62"/>
      <c r="J26" s="63"/>
      <c r="K26" s="63"/>
      <c r="L26" s="63"/>
      <c r="M26" s="64"/>
      <c r="N26" s="64"/>
      <c r="O26" s="64"/>
      <c r="P26" s="64"/>
      <c r="Q26" s="45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</row>
    <row r="27" spans="1:261" x14ac:dyDescent="0.25">
      <c r="A27" s="45"/>
      <c r="B27" s="46"/>
      <c r="C27" s="47"/>
      <c r="D27" s="60"/>
      <c r="E27" s="60"/>
      <c r="F27" s="61"/>
      <c r="G27" s="61"/>
      <c r="H27" s="61"/>
      <c r="I27" s="62"/>
      <c r="J27" s="63"/>
      <c r="K27" s="63"/>
      <c r="L27" s="63"/>
      <c r="M27" s="64"/>
      <c r="N27" s="64"/>
      <c r="O27" s="64"/>
      <c r="P27" s="64"/>
      <c r="Q27" s="45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</row>
    <row r="28" spans="1:261" x14ac:dyDescent="0.25">
      <c r="A28" s="45"/>
      <c r="B28" s="46"/>
      <c r="C28" s="47"/>
      <c r="D28" s="60"/>
      <c r="E28" s="60"/>
      <c r="F28" s="61"/>
      <c r="G28" s="61"/>
      <c r="H28" s="61"/>
      <c r="I28" s="62"/>
      <c r="J28" s="63"/>
      <c r="K28" s="63"/>
      <c r="L28" s="63"/>
      <c r="M28" s="64"/>
      <c r="N28" s="64"/>
      <c r="O28" s="64"/>
      <c r="P28" s="64"/>
      <c r="Q28" s="45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</row>
    <row r="29" spans="1:261" x14ac:dyDescent="0.25">
      <c r="A29" s="45"/>
      <c r="B29" s="46"/>
      <c r="C29" s="47"/>
      <c r="D29" s="60"/>
      <c r="E29" s="60"/>
      <c r="F29" s="61"/>
      <c r="G29" s="61"/>
      <c r="H29" s="61"/>
      <c r="I29" s="62"/>
      <c r="J29" s="63"/>
      <c r="K29" s="63"/>
      <c r="L29" s="63"/>
      <c r="M29" s="64"/>
      <c r="N29" s="64"/>
      <c r="O29" s="64"/>
      <c r="P29" s="64"/>
      <c r="Q29" s="45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</row>
    <row r="30" spans="1:261" x14ac:dyDescent="0.25">
      <c r="A30" s="46"/>
      <c r="B30" s="68"/>
      <c r="C30" s="69"/>
      <c r="D30" s="46"/>
      <c r="E30" s="46"/>
      <c r="F30" s="70"/>
      <c r="G30" s="71"/>
      <c r="H30" s="71"/>
      <c r="I30" s="62"/>
      <c r="J30" s="63"/>
      <c r="K30" s="63"/>
      <c r="L30" s="63"/>
      <c r="M30" s="64"/>
      <c r="N30" s="64"/>
      <c r="O30" s="64"/>
      <c r="P30" s="64"/>
      <c r="Q30" s="46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</row>
    <row r="31" spans="1:261" x14ac:dyDescent="0.25">
      <c r="A31" s="46"/>
      <c r="B31" s="68"/>
      <c r="C31" s="69"/>
      <c r="D31" s="46"/>
      <c r="E31" s="46"/>
      <c r="F31" s="70"/>
      <c r="G31" s="71"/>
      <c r="H31" s="71"/>
      <c r="I31" s="62"/>
      <c r="J31" s="63"/>
      <c r="K31" s="63"/>
      <c r="L31" s="63"/>
      <c r="M31" s="64"/>
      <c r="N31" s="64"/>
      <c r="O31" s="64"/>
      <c r="P31" s="64"/>
      <c r="Q31" s="46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</row>
    <row r="32" spans="1:261" x14ac:dyDescent="0.25">
      <c r="A32" s="46"/>
      <c r="B32" s="68"/>
      <c r="C32" s="69"/>
      <c r="D32" s="46"/>
      <c r="E32" s="46"/>
      <c r="F32" s="70"/>
      <c r="G32" s="71"/>
      <c r="H32" s="71"/>
      <c r="I32" s="62"/>
      <c r="J32" s="63"/>
      <c r="K32" s="63"/>
      <c r="L32" s="63"/>
      <c r="M32" s="64"/>
      <c r="N32" s="64"/>
      <c r="O32" s="64"/>
      <c r="P32" s="64"/>
      <c r="Q32" s="46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</row>
    <row r="33" spans="1:261" x14ac:dyDescent="0.25">
      <c r="A33" s="46"/>
      <c r="B33" s="68"/>
      <c r="C33" s="69"/>
      <c r="D33" s="46"/>
      <c r="E33" s="46"/>
      <c r="F33" s="70"/>
      <c r="G33" s="71"/>
      <c r="H33" s="71"/>
      <c r="I33" s="62"/>
      <c r="J33" s="63"/>
      <c r="K33" s="63"/>
      <c r="L33" s="63"/>
      <c r="M33" s="64"/>
      <c r="N33" s="64"/>
      <c r="O33" s="64"/>
      <c r="P33" s="64"/>
      <c r="Q33" s="46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</row>
    <row r="34" spans="1:261" x14ac:dyDescent="0.25">
      <c r="A34" s="46"/>
      <c r="B34" s="68"/>
      <c r="C34" s="69"/>
      <c r="D34" s="46"/>
      <c r="E34" s="46"/>
      <c r="F34" s="70"/>
      <c r="G34" s="71"/>
      <c r="H34" s="71"/>
      <c r="I34" s="62"/>
      <c r="J34" s="63"/>
      <c r="K34" s="63"/>
      <c r="L34" s="63"/>
      <c r="M34" s="64"/>
      <c r="N34" s="64"/>
      <c r="O34" s="64"/>
      <c r="P34" s="64"/>
      <c r="Q34" s="46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</row>
    <row r="35" spans="1:261" x14ac:dyDescent="0.25">
      <c r="A35" s="46"/>
      <c r="B35" s="68"/>
      <c r="C35" s="69"/>
      <c r="D35" s="46"/>
      <c r="E35" s="46"/>
      <c r="F35" s="70"/>
      <c r="G35" s="71"/>
      <c r="H35" s="71"/>
      <c r="I35" s="62"/>
      <c r="J35" s="63"/>
      <c r="K35" s="63"/>
      <c r="L35" s="63"/>
      <c r="M35" s="64"/>
      <c r="N35" s="64"/>
      <c r="O35" s="64"/>
      <c r="P35" s="64"/>
      <c r="Q35" s="46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</row>
    <row r="36" spans="1:261" ht="15.75" x14ac:dyDescent="0.25">
      <c r="A36" s="46"/>
      <c r="B36" s="46"/>
      <c r="C36" s="46"/>
      <c r="D36" s="46"/>
      <c r="E36" s="46"/>
      <c r="F36" s="46"/>
      <c r="G36" s="46"/>
      <c r="H36" s="72"/>
      <c r="I36" s="72"/>
      <c r="J36" s="72"/>
      <c r="K36" s="72"/>
      <c r="L36" s="72"/>
      <c r="M36" s="73" t="s">
        <v>14</v>
      </c>
      <c r="N36" s="73"/>
      <c r="O36" s="74"/>
      <c r="P36" s="73">
        <v>17047500</v>
      </c>
      <c r="Q36" s="46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</row>
    <row r="37" spans="1:261" ht="15.75" x14ac:dyDescent="0.25">
      <c r="A37" s="46"/>
      <c r="B37" s="46"/>
      <c r="C37" s="46"/>
      <c r="D37" s="46"/>
      <c r="E37" s="46"/>
      <c r="F37" s="46"/>
      <c r="G37" s="46"/>
      <c r="H37" s="72"/>
      <c r="I37" s="72"/>
      <c r="J37" s="72"/>
      <c r="K37" s="72"/>
      <c r="L37" s="72"/>
      <c r="M37" s="73"/>
      <c r="N37" s="73"/>
      <c r="O37" s="74"/>
      <c r="P37" s="73"/>
      <c r="Q37" s="46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</row>
  </sheetData>
  <mergeCells count="47">
    <mergeCell ref="S2:S3"/>
    <mergeCell ref="Q4:Q7"/>
    <mergeCell ref="S4:S7"/>
    <mergeCell ref="J4:J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L2:L3"/>
    <mergeCell ref="M4:M7"/>
    <mergeCell ref="L4:L7"/>
    <mergeCell ref="K4:K7"/>
    <mergeCell ref="A2:A3"/>
    <mergeCell ref="B2:B3"/>
    <mergeCell ref="C2:C3"/>
    <mergeCell ref="E2:E3"/>
    <mergeCell ref="F2:G2"/>
    <mergeCell ref="R2:R3"/>
    <mergeCell ref="K2:K3"/>
    <mergeCell ref="O2:O3"/>
    <mergeCell ref="M36:N37"/>
    <mergeCell ref="P36:P37"/>
    <mergeCell ref="M21:M22"/>
    <mergeCell ref="Q2:Q3"/>
    <mergeCell ref="N2:N3"/>
    <mergeCell ref="P2:P3"/>
    <mergeCell ref="P4:P7"/>
    <mergeCell ref="O4:O7"/>
    <mergeCell ref="N4:N7"/>
    <mergeCell ref="N9:N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37"/>
  <sheetViews>
    <sheetView topLeftCell="Q1" workbookViewId="0">
      <selection activeCell="T18" sqref="T18"/>
    </sheetView>
  </sheetViews>
  <sheetFormatPr defaultRowHeight="15" x14ac:dyDescent="0.25"/>
  <cols>
    <col min="1" max="1" width="7" style="58" customWidth="1"/>
    <col min="2" max="2" width="9.140625" style="58"/>
    <col min="3" max="3" width="10.42578125" style="58" bestFit="1" customWidth="1"/>
    <col min="4" max="7" width="9.140625" style="58"/>
    <col min="8" max="8" width="13.5703125" style="58" bestFit="1" customWidth="1"/>
    <col min="9" max="9" width="11" style="58" bestFit="1" customWidth="1"/>
    <col min="10" max="11" width="11" style="58" customWidth="1"/>
    <col min="12" max="12" width="14.42578125" style="58" customWidth="1"/>
    <col min="13" max="13" width="13.85546875" style="58" bestFit="1" customWidth="1"/>
    <col min="14" max="14" width="9.28515625" style="58" customWidth="1"/>
    <col min="15" max="15" width="12.7109375" style="58" bestFit="1" customWidth="1"/>
    <col min="16" max="17" width="12.7109375" style="58" customWidth="1"/>
    <col min="18" max="18" width="100.28515625" style="58" bestFit="1" customWidth="1"/>
    <col min="19" max="19" width="40.7109375" style="58" customWidth="1"/>
    <col min="20" max="20" width="42.42578125" style="58" bestFit="1" customWidth="1"/>
    <col min="21" max="16384" width="9.140625" style="58"/>
  </cols>
  <sheetData>
    <row r="1" spans="1:262" customFormat="1" ht="15.75" x14ac:dyDescent="0.25">
      <c r="A1" s="3" t="s">
        <v>26</v>
      </c>
      <c r="B1" s="4"/>
      <c r="C1" s="3"/>
      <c r="D1" s="4"/>
      <c r="E1" s="2"/>
      <c r="F1" s="2"/>
      <c r="G1" s="2"/>
      <c r="H1" s="2"/>
      <c r="I1" s="5"/>
      <c r="J1" s="5"/>
      <c r="K1" s="5"/>
      <c r="L1" s="6"/>
      <c r="M1" s="6"/>
      <c r="N1" s="6"/>
      <c r="O1" s="6"/>
      <c r="P1" s="6"/>
      <c r="Q1" s="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</row>
    <row r="2" spans="1:262" customFormat="1" ht="15" customHeight="1" x14ac:dyDescent="0.25">
      <c r="A2" s="13" t="s">
        <v>0</v>
      </c>
      <c r="B2" s="13" t="s">
        <v>1</v>
      </c>
      <c r="C2" s="13" t="s">
        <v>2</v>
      </c>
      <c r="D2" s="8" t="s">
        <v>3</v>
      </c>
      <c r="E2" s="13" t="s">
        <v>4</v>
      </c>
      <c r="F2" s="15" t="s">
        <v>5</v>
      </c>
      <c r="G2" s="16"/>
      <c r="H2" s="8" t="s">
        <v>7</v>
      </c>
      <c r="I2" s="21" t="s">
        <v>8</v>
      </c>
      <c r="J2" s="10" t="s">
        <v>27</v>
      </c>
      <c r="K2" s="10" t="s">
        <v>22</v>
      </c>
      <c r="L2" s="10" t="s">
        <v>9</v>
      </c>
      <c r="M2" s="10" t="s">
        <v>17</v>
      </c>
      <c r="N2" s="10" t="s">
        <v>18</v>
      </c>
      <c r="O2" s="12" t="s">
        <v>6</v>
      </c>
      <c r="P2" s="10" t="s">
        <v>30</v>
      </c>
      <c r="Q2" s="21" t="s">
        <v>31</v>
      </c>
      <c r="R2" s="8" t="s">
        <v>10</v>
      </c>
      <c r="S2" s="8" t="s">
        <v>16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1:262" customFormat="1" ht="29.25" customHeight="1" thickBot="1" x14ac:dyDescent="0.3">
      <c r="A3" s="14"/>
      <c r="B3" s="14"/>
      <c r="C3" s="14"/>
      <c r="D3" s="17"/>
      <c r="E3" s="14"/>
      <c r="F3" s="7" t="s">
        <v>11</v>
      </c>
      <c r="G3" s="7" t="s">
        <v>12</v>
      </c>
      <c r="H3" s="17"/>
      <c r="I3" s="22"/>
      <c r="J3" s="11"/>
      <c r="K3" s="11"/>
      <c r="L3" s="18"/>
      <c r="M3" s="11"/>
      <c r="N3" s="11"/>
      <c r="O3" s="12"/>
      <c r="P3" s="11"/>
      <c r="Q3" s="23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1:262" customFormat="1" x14ac:dyDescent="0.25">
      <c r="A4" s="26">
        <v>1</v>
      </c>
      <c r="B4" s="29" t="s">
        <v>13</v>
      </c>
      <c r="C4" s="32" t="s">
        <v>19</v>
      </c>
      <c r="D4" s="36" t="s">
        <v>28</v>
      </c>
      <c r="E4" s="85" t="s">
        <v>29</v>
      </c>
      <c r="F4" s="41">
        <v>3</v>
      </c>
      <c r="G4" s="41">
        <v>2</v>
      </c>
      <c r="H4" s="43">
        <v>390000</v>
      </c>
      <c r="I4" s="25">
        <f>(F4*G4)*H4</f>
        <v>2340000</v>
      </c>
      <c r="J4" s="21">
        <v>1660000</v>
      </c>
      <c r="K4" s="21"/>
      <c r="L4" s="25"/>
      <c r="M4" s="21">
        <v>1380000</v>
      </c>
      <c r="N4" s="21"/>
      <c r="O4" s="21">
        <f>SUM(I4:N7)</f>
        <v>5380000</v>
      </c>
      <c r="P4" s="78">
        <v>2</v>
      </c>
      <c r="Q4" s="21">
        <f>P4*O4</f>
        <v>10760000</v>
      </c>
      <c r="R4" s="75" t="s">
        <v>23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1:262" customFormat="1" x14ac:dyDescent="0.25">
      <c r="A5" s="27"/>
      <c r="B5" s="30"/>
      <c r="C5" s="33"/>
      <c r="D5" s="37"/>
      <c r="E5" s="86"/>
      <c r="F5" s="42"/>
      <c r="G5" s="42"/>
      <c r="H5" s="44"/>
      <c r="I5" s="24"/>
      <c r="J5" s="24"/>
      <c r="K5" s="24"/>
      <c r="L5" s="24"/>
      <c r="M5" s="24"/>
      <c r="N5" s="24"/>
      <c r="O5" s="24"/>
      <c r="P5" s="79"/>
      <c r="Q5" s="24"/>
      <c r="R5" s="76" t="s">
        <v>24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1:262" customFormat="1" x14ac:dyDescent="0.25">
      <c r="A6" s="27"/>
      <c r="B6" s="30"/>
      <c r="C6" s="33"/>
      <c r="D6" s="37"/>
      <c r="E6" s="86"/>
      <c r="F6" s="42"/>
      <c r="G6" s="42"/>
      <c r="H6" s="44"/>
      <c r="I6" s="24"/>
      <c r="J6" s="24"/>
      <c r="K6" s="24"/>
      <c r="L6" s="24"/>
      <c r="M6" s="24"/>
      <c r="N6" s="24"/>
      <c r="O6" s="24"/>
      <c r="P6" s="79"/>
      <c r="Q6" s="24"/>
      <c r="R6" s="76" t="s">
        <v>25</v>
      </c>
      <c r="S6" s="1"/>
      <c r="T6" s="1"/>
      <c r="U6" s="1" t="s">
        <v>15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1:262" customFormat="1" x14ac:dyDescent="0.25">
      <c r="A7" s="28"/>
      <c r="B7" s="31"/>
      <c r="C7" s="34"/>
      <c r="D7" s="35"/>
      <c r="E7" s="87"/>
      <c r="F7" s="19"/>
      <c r="G7" s="19"/>
      <c r="H7" s="20"/>
      <c r="I7" s="23"/>
      <c r="J7" s="23"/>
      <c r="K7" s="23"/>
      <c r="L7" s="23"/>
      <c r="M7" s="23"/>
      <c r="N7" s="23"/>
      <c r="O7" s="23"/>
      <c r="P7" s="80"/>
      <c r="Q7" s="23"/>
      <c r="R7" s="77" t="s">
        <v>33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x14ac:dyDescent="0.25">
      <c r="A8" s="45"/>
      <c r="B8" s="46"/>
      <c r="C8" s="47"/>
      <c r="D8" s="48"/>
      <c r="E8" s="49"/>
      <c r="F8" s="50"/>
      <c r="G8" s="50"/>
      <c r="H8" s="51"/>
      <c r="I8" s="52"/>
      <c r="J8" s="53"/>
      <c r="K8" s="53"/>
      <c r="L8" s="54"/>
      <c r="M8" s="55"/>
      <c r="N8" s="55"/>
      <c r="O8" s="55"/>
      <c r="P8" s="55"/>
      <c r="Q8" s="55"/>
      <c r="R8" s="56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</row>
    <row r="9" spans="1:262" x14ac:dyDescent="0.25">
      <c r="A9" s="45"/>
      <c r="B9" s="46"/>
      <c r="C9" s="47"/>
      <c r="D9" s="48"/>
      <c r="E9" s="49"/>
      <c r="F9" s="50"/>
      <c r="G9" s="50"/>
      <c r="H9" s="51"/>
      <c r="I9" s="52"/>
      <c r="J9" s="53"/>
      <c r="K9" s="53"/>
      <c r="L9" s="54"/>
      <c r="M9" s="81"/>
      <c r="N9" s="55"/>
      <c r="O9" s="55"/>
      <c r="P9" s="55"/>
      <c r="Q9" s="55"/>
      <c r="R9" s="59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</row>
    <row r="10" spans="1:262" x14ac:dyDescent="0.25">
      <c r="A10" s="45"/>
      <c r="B10" s="46"/>
      <c r="C10" s="47"/>
      <c r="D10" s="60"/>
      <c r="E10" s="60"/>
      <c r="F10" s="61"/>
      <c r="G10" s="61"/>
      <c r="H10" s="62"/>
      <c r="I10" s="63"/>
      <c r="J10" s="63"/>
      <c r="K10" s="63"/>
      <c r="L10" s="64"/>
      <c r="M10" s="81"/>
      <c r="N10" s="64"/>
      <c r="O10" s="64"/>
      <c r="P10" s="64"/>
      <c r="Q10" s="64"/>
      <c r="R10" s="45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</row>
    <row r="11" spans="1:262" x14ac:dyDescent="0.25">
      <c r="A11" s="45"/>
      <c r="B11" s="46"/>
      <c r="C11" s="47"/>
      <c r="D11" s="60"/>
      <c r="E11" s="60"/>
      <c r="F11" s="61"/>
      <c r="G11" s="61"/>
      <c r="H11" s="62"/>
      <c r="I11" s="63"/>
      <c r="J11" s="63"/>
      <c r="K11" s="63"/>
      <c r="L11" s="64"/>
      <c r="M11" s="81"/>
      <c r="N11" s="64"/>
      <c r="O11" s="64"/>
      <c r="P11" s="64"/>
      <c r="Q11" s="64"/>
      <c r="R11" s="45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  <c r="IW11" s="57"/>
      <c r="IX11" s="57"/>
      <c r="IY11" s="57"/>
      <c r="IZ11" s="57"/>
      <c r="JA11" s="57"/>
      <c r="JB11" s="57"/>
    </row>
    <row r="12" spans="1:262" x14ac:dyDescent="0.25">
      <c r="A12" s="45"/>
      <c r="B12" s="46"/>
      <c r="C12" s="47"/>
      <c r="D12" s="60"/>
      <c r="E12" s="60"/>
      <c r="F12" s="61"/>
      <c r="G12" s="61"/>
      <c r="H12" s="62"/>
      <c r="I12" s="63"/>
      <c r="J12" s="63"/>
      <c r="K12" s="63"/>
      <c r="L12" s="64"/>
      <c r="M12" s="81"/>
      <c r="N12" s="64"/>
      <c r="O12" s="64"/>
      <c r="P12" s="64"/>
      <c r="Q12" s="64"/>
      <c r="R12" s="45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57"/>
      <c r="JA12" s="57"/>
      <c r="JB12" s="57"/>
    </row>
    <row r="13" spans="1:262" x14ac:dyDescent="0.25">
      <c r="A13" s="45"/>
      <c r="B13" s="46"/>
      <c r="C13" s="47"/>
      <c r="D13" s="60"/>
      <c r="E13" s="60"/>
      <c r="F13" s="61"/>
      <c r="G13" s="61"/>
      <c r="H13" s="62"/>
      <c r="I13" s="63"/>
      <c r="J13" s="63"/>
      <c r="K13" s="63"/>
      <c r="L13" s="64"/>
      <c r="M13" s="64"/>
      <c r="N13" s="64"/>
      <c r="O13" s="64"/>
      <c r="P13" s="64"/>
      <c r="Q13" s="64"/>
      <c r="R13" s="46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  <c r="IW13" s="57"/>
      <c r="IX13" s="57"/>
      <c r="IY13" s="57"/>
      <c r="IZ13" s="57"/>
      <c r="JA13" s="57"/>
      <c r="JB13" s="57"/>
    </row>
    <row r="14" spans="1:262" x14ac:dyDescent="0.25">
      <c r="A14" s="45"/>
      <c r="B14" s="46"/>
      <c r="C14" s="47"/>
      <c r="D14" s="60"/>
      <c r="E14" s="60"/>
      <c r="F14" s="61"/>
      <c r="G14" s="61"/>
      <c r="H14" s="62"/>
      <c r="I14" s="63"/>
      <c r="J14" s="63"/>
      <c r="K14" s="63"/>
      <c r="L14" s="64"/>
      <c r="M14" s="64"/>
      <c r="N14" s="64"/>
      <c r="O14" s="64"/>
      <c r="P14" s="64"/>
      <c r="Q14" s="64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57"/>
      <c r="JA14" s="57"/>
      <c r="JB14" s="57"/>
    </row>
    <row r="15" spans="1:262" x14ac:dyDescent="0.25">
      <c r="A15" s="45"/>
      <c r="B15" s="46"/>
      <c r="C15" s="47"/>
      <c r="D15" s="60"/>
      <c r="E15" s="60"/>
      <c r="F15" s="61"/>
      <c r="G15" s="61"/>
      <c r="H15" s="62"/>
      <c r="I15" s="63"/>
      <c r="J15" s="63"/>
      <c r="K15" s="63"/>
      <c r="L15" s="64"/>
      <c r="M15" s="64"/>
      <c r="N15" s="64"/>
      <c r="O15" s="64"/>
      <c r="P15" s="64"/>
      <c r="Q15" s="64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  <c r="IW15" s="57"/>
      <c r="IX15" s="57"/>
      <c r="IY15" s="57"/>
      <c r="IZ15" s="57"/>
      <c r="JA15" s="57"/>
      <c r="JB15" s="57"/>
    </row>
    <row r="16" spans="1:262" x14ac:dyDescent="0.25">
      <c r="A16" s="45"/>
      <c r="B16" s="46"/>
      <c r="C16" s="47"/>
      <c r="D16" s="60"/>
      <c r="E16" s="60"/>
      <c r="F16" s="61"/>
      <c r="G16" s="61"/>
      <c r="H16" s="62"/>
      <c r="I16" s="63"/>
      <c r="J16" s="63"/>
      <c r="K16" s="63"/>
      <c r="L16" s="64"/>
      <c r="M16" s="64"/>
      <c r="N16" s="64"/>
      <c r="O16" s="64"/>
      <c r="P16" s="64"/>
      <c r="Q16" s="64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  <c r="IW16" s="57"/>
      <c r="IX16" s="57"/>
      <c r="IY16" s="57"/>
      <c r="IZ16" s="57"/>
      <c r="JA16" s="57"/>
      <c r="JB16" s="57"/>
    </row>
    <row r="17" spans="1:262" x14ac:dyDescent="0.25">
      <c r="A17" s="45"/>
      <c r="B17" s="46"/>
      <c r="C17" s="47"/>
      <c r="D17" s="60"/>
      <c r="E17" s="60"/>
      <c r="F17" s="61"/>
      <c r="G17" s="61"/>
      <c r="H17" s="62"/>
      <c r="I17" s="63"/>
      <c r="J17" s="63"/>
      <c r="K17" s="63"/>
      <c r="L17" s="64"/>
      <c r="M17" s="64"/>
      <c r="N17" s="64"/>
      <c r="O17" s="64"/>
      <c r="P17" s="64"/>
      <c r="Q17" s="64"/>
      <c r="R17" s="45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</row>
    <row r="18" spans="1:262" x14ac:dyDescent="0.25">
      <c r="A18" s="45"/>
      <c r="B18" s="46"/>
      <c r="C18" s="47"/>
      <c r="D18" s="60"/>
      <c r="E18" s="60"/>
      <c r="F18" s="61"/>
      <c r="G18" s="61"/>
      <c r="H18" s="62"/>
      <c r="I18" s="63"/>
      <c r="J18" s="63"/>
      <c r="K18" s="63"/>
      <c r="L18" s="64"/>
      <c r="M18" s="64"/>
      <c r="N18" s="64"/>
      <c r="O18" s="64"/>
      <c r="P18" s="64"/>
      <c r="Q18" s="64"/>
      <c r="R18" s="45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57"/>
      <c r="JA18" s="57"/>
      <c r="JB18" s="57"/>
    </row>
    <row r="19" spans="1:262" x14ac:dyDescent="0.25">
      <c r="A19" s="45"/>
      <c r="B19" s="46"/>
      <c r="C19" s="47"/>
      <c r="D19" s="60"/>
      <c r="E19" s="60"/>
      <c r="F19" s="61"/>
      <c r="G19" s="61"/>
      <c r="H19" s="62"/>
      <c r="I19" s="63"/>
      <c r="J19" s="63"/>
      <c r="K19" s="63"/>
      <c r="L19" s="64"/>
      <c r="M19" s="64"/>
      <c r="N19" s="64"/>
      <c r="O19" s="64"/>
      <c r="P19" s="64"/>
      <c r="Q19" s="64"/>
      <c r="R19" s="45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  <c r="IW19" s="57"/>
      <c r="IX19" s="57"/>
      <c r="IY19" s="57"/>
      <c r="IZ19" s="57"/>
      <c r="JA19" s="57"/>
      <c r="JB19" s="57"/>
    </row>
    <row r="20" spans="1:262" x14ac:dyDescent="0.25">
      <c r="A20" s="45"/>
      <c r="B20" s="46"/>
      <c r="C20" s="47"/>
      <c r="D20" s="60"/>
      <c r="E20" s="60"/>
      <c r="F20" s="61"/>
      <c r="G20" s="61"/>
      <c r="H20" s="62"/>
      <c r="I20" s="63"/>
      <c r="J20" s="63"/>
      <c r="K20" s="63"/>
      <c r="L20" s="64"/>
      <c r="M20" s="64"/>
      <c r="N20" s="64"/>
      <c r="O20" s="64"/>
      <c r="P20" s="64"/>
      <c r="Q20" s="64"/>
      <c r="R20" s="45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57"/>
      <c r="JA20" s="57"/>
      <c r="JB20" s="57"/>
    </row>
    <row r="21" spans="1:262" x14ac:dyDescent="0.25">
      <c r="A21" s="45"/>
      <c r="B21" s="46"/>
      <c r="C21" s="47"/>
      <c r="D21" s="60"/>
      <c r="E21" s="60"/>
      <c r="F21" s="61"/>
      <c r="G21" s="61"/>
      <c r="H21" s="62"/>
      <c r="I21" s="63"/>
      <c r="J21" s="63"/>
      <c r="K21" s="63"/>
      <c r="L21" s="66"/>
      <c r="M21" s="67"/>
      <c r="N21" s="67"/>
      <c r="O21" s="67"/>
      <c r="P21" s="67"/>
      <c r="Q21" s="67"/>
      <c r="R21" s="59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  <c r="IW21" s="57"/>
      <c r="IX21" s="57"/>
      <c r="IY21" s="57"/>
      <c r="IZ21" s="57"/>
      <c r="JA21" s="57"/>
      <c r="JB21" s="57"/>
    </row>
    <row r="22" spans="1:262" x14ac:dyDescent="0.25">
      <c r="A22" s="45"/>
      <c r="B22" s="46"/>
      <c r="C22" s="47"/>
      <c r="D22" s="60"/>
      <c r="E22" s="60"/>
      <c r="F22" s="61"/>
      <c r="G22" s="61"/>
      <c r="H22" s="62"/>
      <c r="I22" s="63"/>
      <c r="J22" s="63"/>
      <c r="K22" s="63"/>
      <c r="L22" s="66"/>
      <c r="M22" s="67"/>
      <c r="N22" s="67"/>
      <c r="O22" s="67"/>
      <c r="P22" s="67"/>
      <c r="Q22" s="67"/>
      <c r="R22" s="59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</row>
    <row r="23" spans="1:262" x14ac:dyDescent="0.25">
      <c r="A23" s="45"/>
      <c r="B23" s="46"/>
      <c r="C23" s="47"/>
      <c r="D23" s="60"/>
      <c r="E23" s="60"/>
      <c r="F23" s="61"/>
      <c r="G23" s="61"/>
      <c r="H23" s="62"/>
      <c r="I23" s="63"/>
      <c r="J23" s="63"/>
      <c r="K23" s="63"/>
      <c r="L23" s="64"/>
      <c r="M23" s="64"/>
      <c r="N23" s="64"/>
      <c r="O23" s="64"/>
      <c r="P23" s="64"/>
      <c r="Q23" s="64"/>
      <c r="R23" s="45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  <c r="IW23" s="57"/>
      <c r="IX23" s="57"/>
      <c r="IY23" s="57"/>
      <c r="IZ23" s="57"/>
      <c r="JA23" s="57"/>
      <c r="JB23" s="57"/>
    </row>
    <row r="24" spans="1:262" x14ac:dyDescent="0.25">
      <c r="A24" s="45"/>
      <c r="B24" s="46"/>
      <c r="C24" s="47"/>
      <c r="D24" s="60"/>
      <c r="E24" s="60"/>
      <c r="F24" s="61"/>
      <c r="G24" s="61"/>
      <c r="H24" s="62"/>
      <c r="I24" s="63"/>
      <c r="J24" s="63"/>
      <c r="K24" s="63"/>
      <c r="L24" s="64"/>
      <c r="M24" s="64"/>
      <c r="N24" s="64"/>
      <c r="O24" s="64"/>
      <c r="P24" s="64"/>
      <c r="Q24" s="64"/>
      <c r="R24" s="45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</row>
    <row r="25" spans="1:262" x14ac:dyDescent="0.25">
      <c r="A25" s="45"/>
      <c r="B25" s="46"/>
      <c r="C25" s="47"/>
      <c r="D25" s="60"/>
      <c r="E25" s="60"/>
      <c r="F25" s="61"/>
      <c r="G25" s="61"/>
      <c r="H25" s="62"/>
      <c r="I25" s="63"/>
      <c r="J25" s="63"/>
      <c r="K25" s="63"/>
      <c r="L25" s="64"/>
      <c r="M25" s="64"/>
      <c r="N25" s="64"/>
      <c r="O25" s="64"/>
      <c r="P25" s="64"/>
      <c r="Q25" s="64"/>
      <c r="R25" s="45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</row>
    <row r="26" spans="1:262" x14ac:dyDescent="0.25">
      <c r="A26" s="45"/>
      <c r="B26" s="46"/>
      <c r="C26" s="47"/>
      <c r="D26" s="60"/>
      <c r="E26" s="60"/>
      <c r="F26" s="61"/>
      <c r="G26" s="61"/>
      <c r="H26" s="62"/>
      <c r="I26" s="63"/>
      <c r="J26" s="63"/>
      <c r="K26" s="63"/>
      <c r="L26" s="64"/>
      <c r="M26" s="64"/>
      <c r="N26" s="64"/>
      <c r="O26" s="64"/>
      <c r="P26" s="64"/>
      <c r="Q26" s="64"/>
      <c r="R26" s="45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</row>
    <row r="27" spans="1:262" x14ac:dyDescent="0.25">
      <c r="A27" s="45"/>
      <c r="B27" s="46"/>
      <c r="C27" s="47"/>
      <c r="D27" s="60"/>
      <c r="E27" s="60"/>
      <c r="F27" s="61"/>
      <c r="G27" s="61"/>
      <c r="H27" s="62"/>
      <c r="I27" s="63"/>
      <c r="J27" s="63"/>
      <c r="K27" s="63"/>
      <c r="L27" s="64"/>
      <c r="M27" s="64"/>
      <c r="N27" s="64"/>
      <c r="O27" s="64"/>
      <c r="P27" s="64"/>
      <c r="Q27" s="64"/>
      <c r="R27" s="45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</row>
    <row r="28" spans="1:262" x14ac:dyDescent="0.25">
      <c r="A28" s="45"/>
      <c r="B28" s="46"/>
      <c r="C28" s="47"/>
      <c r="D28" s="60"/>
      <c r="E28" s="60"/>
      <c r="F28" s="61"/>
      <c r="G28" s="61"/>
      <c r="H28" s="62"/>
      <c r="I28" s="63"/>
      <c r="J28" s="63"/>
      <c r="K28" s="63"/>
      <c r="L28" s="64"/>
      <c r="M28" s="64"/>
      <c r="N28" s="64"/>
      <c r="O28" s="64"/>
      <c r="P28" s="64"/>
      <c r="Q28" s="64"/>
      <c r="R28" s="45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  <c r="IW28" s="57"/>
      <c r="IX28" s="57"/>
      <c r="IY28" s="57"/>
      <c r="IZ28" s="57"/>
      <c r="JA28" s="57"/>
      <c r="JB28" s="57"/>
    </row>
    <row r="29" spans="1:262" x14ac:dyDescent="0.25">
      <c r="A29" s="45"/>
      <c r="B29" s="46"/>
      <c r="C29" s="47"/>
      <c r="D29" s="60"/>
      <c r="E29" s="60"/>
      <c r="F29" s="61"/>
      <c r="G29" s="61"/>
      <c r="H29" s="62"/>
      <c r="I29" s="63"/>
      <c r="J29" s="63"/>
      <c r="K29" s="63"/>
      <c r="L29" s="64"/>
      <c r="M29" s="64"/>
      <c r="N29" s="64"/>
      <c r="O29" s="64"/>
      <c r="P29" s="64"/>
      <c r="Q29" s="64"/>
      <c r="R29" s="45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  <c r="IW29" s="57"/>
      <c r="IX29" s="57"/>
      <c r="IY29" s="57"/>
      <c r="IZ29" s="57"/>
      <c r="JA29" s="57"/>
      <c r="JB29" s="57"/>
    </row>
    <row r="30" spans="1:262" x14ac:dyDescent="0.25">
      <c r="A30" s="46"/>
      <c r="B30" s="68"/>
      <c r="C30" s="69"/>
      <c r="D30" s="46"/>
      <c r="E30" s="46"/>
      <c r="F30" s="70"/>
      <c r="G30" s="71"/>
      <c r="H30" s="62"/>
      <c r="I30" s="63"/>
      <c r="J30" s="63"/>
      <c r="K30" s="63"/>
      <c r="L30" s="64"/>
      <c r="M30" s="64"/>
      <c r="N30" s="64"/>
      <c r="O30" s="64"/>
      <c r="P30" s="64"/>
      <c r="Q30" s="64"/>
      <c r="R30" s="46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  <c r="IW30" s="57"/>
      <c r="IX30" s="57"/>
      <c r="IY30" s="57"/>
      <c r="IZ30" s="57"/>
      <c r="JA30" s="57"/>
      <c r="JB30" s="57"/>
    </row>
    <row r="31" spans="1:262" x14ac:dyDescent="0.25">
      <c r="A31" s="46"/>
      <c r="B31" s="68"/>
      <c r="C31" s="69"/>
      <c r="D31" s="46"/>
      <c r="E31" s="46"/>
      <c r="F31" s="70"/>
      <c r="G31" s="71"/>
      <c r="H31" s="62"/>
      <c r="I31" s="63"/>
      <c r="J31" s="63"/>
      <c r="K31" s="63"/>
      <c r="L31" s="64"/>
      <c r="M31" s="64"/>
      <c r="N31" s="64"/>
      <c r="O31" s="64"/>
      <c r="P31" s="64"/>
      <c r="Q31" s="64"/>
      <c r="R31" s="46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</row>
    <row r="32" spans="1:262" x14ac:dyDescent="0.25">
      <c r="A32" s="46"/>
      <c r="B32" s="68"/>
      <c r="C32" s="69"/>
      <c r="D32" s="46"/>
      <c r="E32" s="46"/>
      <c r="F32" s="70"/>
      <c r="G32" s="71"/>
      <c r="H32" s="62"/>
      <c r="I32" s="63"/>
      <c r="J32" s="63"/>
      <c r="K32" s="63"/>
      <c r="L32" s="64"/>
      <c r="M32" s="64"/>
      <c r="N32" s="64"/>
      <c r="O32" s="64"/>
      <c r="P32" s="64"/>
      <c r="Q32" s="64"/>
      <c r="R32" s="46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  <c r="IW32" s="57"/>
      <c r="IX32" s="57"/>
      <c r="IY32" s="57"/>
      <c r="IZ32" s="57"/>
      <c r="JA32" s="57"/>
      <c r="JB32" s="57"/>
    </row>
    <row r="33" spans="1:262" x14ac:dyDescent="0.25">
      <c r="A33" s="46"/>
      <c r="B33" s="68"/>
      <c r="C33" s="69"/>
      <c r="D33" s="46"/>
      <c r="E33" s="46"/>
      <c r="F33" s="70"/>
      <c r="G33" s="71"/>
      <c r="H33" s="62"/>
      <c r="I33" s="63"/>
      <c r="J33" s="63"/>
      <c r="K33" s="63"/>
      <c r="L33" s="64"/>
      <c r="M33" s="64"/>
      <c r="N33" s="64"/>
      <c r="O33" s="64"/>
      <c r="P33" s="64"/>
      <c r="Q33" s="64"/>
      <c r="R33" s="46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</row>
    <row r="34" spans="1:262" x14ac:dyDescent="0.25">
      <c r="A34" s="46"/>
      <c r="B34" s="68"/>
      <c r="C34" s="69"/>
      <c r="D34" s="46"/>
      <c r="E34" s="46"/>
      <c r="F34" s="70"/>
      <c r="G34" s="71"/>
      <c r="H34" s="62"/>
      <c r="I34" s="63"/>
      <c r="J34" s="63"/>
      <c r="K34" s="63"/>
      <c r="L34" s="64"/>
      <c r="M34" s="64"/>
      <c r="N34" s="64"/>
      <c r="O34" s="64"/>
      <c r="P34" s="64"/>
      <c r="Q34" s="64"/>
      <c r="R34" s="46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57"/>
      <c r="JA34" s="57"/>
      <c r="JB34" s="57"/>
    </row>
    <row r="35" spans="1:262" x14ac:dyDescent="0.25">
      <c r="A35" s="46"/>
      <c r="B35" s="68"/>
      <c r="C35" s="69"/>
      <c r="D35" s="46"/>
      <c r="E35" s="46"/>
      <c r="F35" s="70"/>
      <c r="G35" s="71"/>
      <c r="H35" s="62"/>
      <c r="I35" s="63"/>
      <c r="J35" s="63"/>
      <c r="K35" s="63"/>
      <c r="L35" s="64"/>
      <c r="M35" s="64"/>
      <c r="N35" s="64"/>
      <c r="O35" s="64"/>
      <c r="P35" s="64"/>
      <c r="Q35" s="64"/>
      <c r="R35" s="4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  <c r="IW35" s="57"/>
      <c r="IX35" s="57"/>
      <c r="IY35" s="57"/>
      <c r="IZ35" s="57"/>
      <c r="JA35" s="57"/>
      <c r="JB35" s="57"/>
    </row>
    <row r="36" spans="1:262" ht="15.75" x14ac:dyDescent="0.25">
      <c r="A36" s="46"/>
      <c r="B36" s="46"/>
      <c r="C36" s="46"/>
      <c r="D36" s="46"/>
      <c r="E36" s="46"/>
      <c r="F36" s="46"/>
      <c r="G36" s="46"/>
      <c r="H36" s="72"/>
      <c r="I36" s="72"/>
      <c r="J36" s="72"/>
      <c r="K36" s="72"/>
      <c r="L36" s="73" t="s">
        <v>14</v>
      </c>
      <c r="M36" s="73"/>
      <c r="N36" s="74"/>
      <c r="O36" s="73">
        <v>17047500</v>
      </c>
      <c r="P36" s="74"/>
      <c r="Q36" s="74"/>
      <c r="R36" s="46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  <c r="IW36" s="57"/>
      <c r="IX36" s="57"/>
      <c r="IY36" s="57"/>
      <c r="IZ36" s="57"/>
      <c r="JA36" s="57"/>
      <c r="JB36" s="57"/>
    </row>
    <row r="37" spans="1:262" ht="15.75" x14ac:dyDescent="0.25">
      <c r="A37" s="46"/>
      <c r="B37" s="46"/>
      <c r="C37" s="46"/>
      <c r="D37" s="46"/>
      <c r="E37" s="46"/>
      <c r="F37" s="46"/>
      <c r="G37" s="46"/>
      <c r="H37" s="72"/>
      <c r="I37" s="72"/>
      <c r="J37" s="72"/>
      <c r="K37" s="72"/>
      <c r="L37" s="73"/>
      <c r="M37" s="73"/>
      <c r="N37" s="74"/>
      <c r="O37" s="73"/>
      <c r="P37" s="74"/>
      <c r="Q37" s="74"/>
      <c r="R37" s="4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</row>
  </sheetData>
  <mergeCells count="45">
    <mergeCell ref="Q2:Q3"/>
    <mergeCell ref="P4:P7"/>
    <mergeCell ref="P2:P3"/>
    <mergeCell ref="Q4:Q7"/>
    <mergeCell ref="I8:I9"/>
    <mergeCell ref="L8:L9"/>
    <mergeCell ref="M9:M12"/>
    <mergeCell ref="L21:L22"/>
    <mergeCell ref="L36:M37"/>
    <mergeCell ref="O36:O37"/>
    <mergeCell ref="K4:K7"/>
    <mergeCell ref="L4:L7"/>
    <mergeCell ref="M4:M7"/>
    <mergeCell ref="N4:N7"/>
    <mergeCell ref="O4:O7"/>
    <mergeCell ref="E8:E9"/>
    <mergeCell ref="F8:F9"/>
    <mergeCell ref="G8:G9"/>
    <mergeCell ref="H8:H9"/>
    <mergeCell ref="F4:F7"/>
    <mergeCell ref="G4:G7"/>
    <mergeCell ref="H4:H7"/>
    <mergeCell ref="I4:I7"/>
    <mergeCell ref="J4:J7"/>
    <mergeCell ref="M2:M3"/>
    <mergeCell ref="N2:N3"/>
    <mergeCell ref="O2:O3"/>
    <mergeCell ref="R2:R3"/>
    <mergeCell ref="S2:S3"/>
    <mergeCell ref="A4:A7"/>
    <mergeCell ref="B4:B7"/>
    <mergeCell ref="C4:C7"/>
    <mergeCell ref="D4:D7"/>
    <mergeCell ref="E4:E7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9"/>
  <sheetViews>
    <sheetView topLeftCell="L1" workbookViewId="0">
      <selection activeCell="S17" sqref="S17"/>
    </sheetView>
  </sheetViews>
  <sheetFormatPr defaultRowHeight="15" x14ac:dyDescent="0.25"/>
  <cols>
    <col min="9" max="9" width="10" bestFit="1" customWidth="1"/>
    <col min="11" max="11" width="11" customWidth="1"/>
    <col min="13" max="13" width="11" bestFit="1" customWidth="1"/>
    <col min="15" max="15" width="11.28515625" customWidth="1"/>
    <col min="16" max="16" width="10" bestFit="1" customWidth="1"/>
    <col min="17" max="17" width="11" bestFit="1" customWidth="1"/>
    <col min="18" max="18" width="67" bestFit="1" customWidth="1"/>
    <col min="19" max="19" width="37.85546875" customWidth="1"/>
  </cols>
  <sheetData>
    <row r="1" spans="1:262" ht="15.75" x14ac:dyDescent="0.25">
      <c r="A1" s="3" t="s">
        <v>26</v>
      </c>
      <c r="B1" s="4"/>
      <c r="C1" s="3"/>
      <c r="D1" s="4"/>
      <c r="E1" s="2"/>
      <c r="F1" s="2"/>
      <c r="G1" s="2"/>
      <c r="H1" s="2"/>
      <c r="I1" s="5"/>
      <c r="J1" s="6"/>
      <c r="K1" s="6"/>
      <c r="L1" s="6"/>
      <c r="M1" s="6"/>
      <c r="N1" s="6"/>
      <c r="O1" s="5"/>
      <c r="P1" s="5"/>
      <c r="Q1" s="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</row>
    <row r="2" spans="1:262" ht="15" customHeight="1" x14ac:dyDescent="0.25">
      <c r="A2" s="13" t="s">
        <v>0</v>
      </c>
      <c r="B2" s="13" t="s">
        <v>1</v>
      </c>
      <c r="C2" s="13" t="s">
        <v>2</v>
      </c>
      <c r="D2" s="8" t="s">
        <v>3</v>
      </c>
      <c r="E2" s="13" t="s">
        <v>4</v>
      </c>
      <c r="F2" s="15" t="s">
        <v>5</v>
      </c>
      <c r="G2" s="16"/>
      <c r="H2" s="8" t="s">
        <v>7</v>
      </c>
      <c r="I2" s="21" t="s">
        <v>8</v>
      </c>
      <c r="J2" s="10" t="s">
        <v>9</v>
      </c>
      <c r="K2" s="10" t="s">
        <v>17</v>
      </c>
      <c r="L2" s="10" t="s">
        <v>18</v>
      </c>
      <c r="M2" s="12" t="s">
        <v>6</v>
      </c>
      <c r="N2" s="10" t="s">
        <v>30</v>
      </c>
      <c r="O2" s="10" t="s">
        <v>27</v>
      </c>
      <c r="P2" s="10" t="s">
        <v>22</v>
      </c>
      <c r="Q2" s="21" t="s">
        <v>31</v>
      </c>
      <c r="R2" s="8" t="s">
        <v>10</v>
      </c>
      <c r="S2" s="8" t="s">
        <v>16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1:262" ht="29.25" customHeight="1" thickBot="1" x14ac:dyDescent="0.3">
      <c r="A3" s="14"/>
      <c r="B3" s="14"/>
      <c r="C3" s="14"/>
      <c r="D3" s="17"/>
      <c r="E3" s="14"/>
      <c r="F3" s="7" t="s">
        <v>11</v>
      </c>
      <c r="G3" s="7" t="s">
        <v>12</v>
      </c>
      <c r="H3" s="17"/>
      <c r="I3" s="22"/>
      <c r="J3" s="18"/>
      <c r="K3" s="11"/>
      <c r="L3" s="11"/>
      <c r="M3" s="12"/>
      <c r="N3" s="11"/>
      <c r="O3" s="11"/>
      <c r="P3" s="11"/>
      <c r="Q3" s="23"/>
      <c r="R3" s="9"/>
      <c r="S3" s="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1:262" x14ac:dyDescent="0.25">
      <c r="A4" s="26">
        <v>1</v>
      </c>
      <c r="B4" s="29" t="s">
        <v>13</v>
      </c>
      <c r="C4" s="32" t="s">
        <v>19</v>
      </c>
      <c r="D4" s="36" t="s">
        <v>34</v>
      </c>
      <c r="E4" s="85" t="s">
        <v>35</v>
      </c>
      <c r="F4" s="41">
        <v>3</v>
      </c>
      <c r="G4" s="41">
        <v>2</v>
      </c>
      <c r="H4" s="43">
        <v>475834</v>
      </c>
      <c r="I4" s="25">
        <f>(F4*G4)*H4</f>
        <v>2855004</v>
      </c>
      <c r="J4" s="25"/>
      <c r="K4" s="21">
        <v>1380000</v>
      </c>
      <c r="L4" s="21"/>
      <c r="M4" s="21">
        <f>SUM(I4:L9)</f>
        <v>4235004</v>
      </c>
      <c r="N4" s="78">
        <v>2</v>
      </c>
      <c r="O4" s="21">
        <v>4790000</v>
      </c>
      <c r="P4" s="21">
        <v>2500000</v>
      </c>
      <c r="Q4" s="21">
        <f>(M4*N4)+P4+O4</f>
        <v>15760008</v>
      </c>
      <c r="R4" s="75" t="s">
        <v>23</v>
      </c>
      <c r="S4" s="75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1:262" x14ac:dyDescent="0.25">
      <c r="A5" s="27"/>
      <c r="B5" s="30"/>
      <c r="C5" s="33"/>
      <c r="D5" s="37"/>
      <c r="E5" s="86"/>
      <c r="F5" s="42"/>
      <c r="G5" s="42"/>
      <c r="H5" s="44"/>
      <c r="I5" s="24"/>
      <c r="J5" s="24"/>
      <c r="K5" s="24"/>
      <c r="L5" s="24"/>
      <c r="M5" s="24"/>
      <c r="N5" s="79"/>
      <c r="O5" s="24"/>
      <c r="P5" s="24"/>
      <c r="Q5" s="24"/>
      <c r="R5" s="76" t="s">
        <v>36</v>
      </c>
      <c r="S5" s="7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1:262" x14ac:dyDescent="0.25">
      <c r="A6" s="27"/>
      <c r="B6" s="30"/>
      <c r="C6" s="33"/>
      <c r="D6" s="37"/>
      <c r="E6" s="86"/>
      <c r="F6" s="42"/>
      <c r="G6" s="42"/>
      <c r="H6" s="44"/>
      <c r="I6" s="24"/>
      <c r="J6" s="24"/>
      <c r="K6" s="24"/>
      <c r="L6" s="24"/>
      <c r="M6" s="24"/>
      <c r="N6" s="79"/>
      <c r="O6" s="24"/>
      <c r="P6" s="24"/>
      <c r="Q6" s="24"/>
      <c r="R6" s="76" t="s">
        <v>38</v>
      </c>
      <c r="S6" s="76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1:262" x14ac:dyDescent="0.25">
      <c r="A7" s="27"/>
      <c r="B7" s="30"/>
      <c r="C7" s="33"/>
      <c r="D7" s="37"/>
      <c r="E7" s="86"/>
      <c r="F7" s="42"/>
      <c r="G7" s="42"/>
      <c r="H7" s="44"/>
      <c r="I7" s="24"/>
      <c r="J7" s="24"/>
      <c r="K7" s="24"/>
      <c r="L7" s="24"/>
      <c r="M7" s="24"/>
      <c r="N7" s="79"/>
      <c r="O7" s="24"/>
      <c r="P7" s="24"/>
      <c r="Q7" s="24"/>
      <c r="R7" s="76" t="s">
        <v>40</v>
      </c>
      <c r="S7" s="76"/>
      <c r="T7" s="1"/>
      <c r="U7" s="1" t="s">
        <v>15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x14ac:dyDescent="0.25">
      <c r="A8" s="27"/>
      <c r="B8" s="30"/>
      <c r="C8" s="33"/>
      <c r="D8" s="37"/>
      <c r="E8" s="86"/>
      <c r="F8" s="42"/>
      <c r="G8" s="42"/>
      <c r="H8" s="44"/>
      <c r="I8" s="24"/>
      <c r="J8" s="24"/>
      <c r="K8" s="24"/>
      <c r="L8" s="24"/>
      <c r="M8" s="24"/>
      <c r="N8" s="79"/>
      <c r="O8" s="24"/>
      <c r="P8" s="24"/>
      <c r="Q8" s="24"/>
      <c r="R8" s="76" t="s">
        <v>39</v>
      </c>
      <c r="S8" s="76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</row>
    <row r="9" spans="1:262" x14ac:dyDescent="0.25">
      <c r="A9" s="28"/>
      <c r="B9" s="31"/>
      <c r="C9" s="34"/>
      <c r="D9" s="35"/>
      <c r="E9" s="87"/>
      <c r="F9" s="19"/>
      <c r="G9" s="19"/>
      <c r="H9" s="20"/>
      <c r="I9" s="23"/>
      <c r="J9" s="23"/>
      <c r="K9" s="23"/>
      <c r="L9" s="23"/>
      <c r="M9" s="23"/>
      <c r="N9" s="80"/>
      <c r="O9" s="23"/>
      <c r="P9" s="23"/>
      <c r="Q9" s="23"/>
      <c r="R9" s="77" t="s">
        <v>37</v>
      </c>
      <c r="S9" s="77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</row>
  </sheetData>
  <mergeCells count="35">
    <mergeCell ref="K4:K9"/>
    <mergeCell ref="L4:L9"/>
    <mergeCell ref="M4:M9"/>
    <mergeCell ref="N4:N9"/>
    <mergeCell ref="Q4:Q9"/>
    <mergeCell ref="G4:G9"/>
    <mergeCell ref="H4:H9"/>
    <mergeCell ref="I4:I9"/>
    <mergeCell ref="O4:O9"/>
    <mergeCell ref="P4:P9"/>
    <mergeCell ref="J4:J9"/>
    <mergeCell ref="A4:A9"/>
    <mergeCell ref="B4:B9"/>
    <mergeCell ref="C4:C9"/>
    <mergeCell ref="D4:D9"/>
    <mergeCell ref="E4:E9"/>
    <mergeCell ref="F4:F9"/>
    <mergeCell ref="L2:L3"/>
    <mergeCell ref="M2:M3"/>
    <mergeCell ref="N2:N3"/>
    <mergeCell ref="Q2:Q3"/>
    <mergeCell ref="R2:R3"/>
    <mergeCell ref="S2:S3"/>
    <mergeCell ref="H2:H3"/>
    <mergeCell ref="I2:I3"/>
    <mergeCell ref="O2:O3"/>
    <mergeCell ref="P2:P3"/>
    <mergeCell ref="J2:J3"/>
    <mergeCell ref="K2:K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PAGI</vt:lpstr>
      <vt:lpstr>KITE</vt:lpstr>
      <vt:lpstr>BELINYU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ismail - [2010]</cp:lastModifiedBy>
  <dcterms:created xsi:type="dcterms:W3CDTF">2021-03-31T09:34:53Z</dcterms:created>
  <dcterms:modified xsi:type="dcterms:W3CDTF">2021-04-28T14:13:39Z</dcterms:modified>
</cp:coreProperties>
</file>