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0\LPAP\0521\"/>
    </mc:Choice>
  </mc:AlternateContent>
  <xr:revisionPtr revIDLastSave="0" documentId="13_ncr:1_{7D4C19C9-1441-4B5D-8419-5DF87A9EEEDD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PNP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P10" i="1" l="1"/>
  <c r="I10" i="1"/>
  <c r="K10" i="1" s="1"/>
  <c r="O10" i="1" l="1"/>
  <c r="R10" i="1" l="1"/>
  <c r="R14" i="1" l="1"/>
</calcChain>
</file>

<file path=xl/sharedStrings.xml><?xml version="1.0" encoding="utf-8"?>
<sst xmlns="http://schemas.openxmlformats.org/spreadsheetml/2006/main" count="34" uniqueCount="33">
  <si>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</si>
  <si>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</si>
  <si>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</si>
  <si>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</si>
  <si>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</si>
  <si>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</si>
  <si>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</si>
  <si>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</si>
  <si>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</si>
  <si>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SEWA PD PASAR/TH</t>
  </si>
  <si>
    <t>KETERANGAN</t>
  </si>
  <si>
    <t>PANJANG</t>
  </si>
  <si>
    <t>LEBAR</t>
  </si>
  <si>
    <t>GRAND TOTAL</t>
  </si>
  <si>
    <t xml:space="preserve"> </t>
  </si>
  <si>
    <t>FOTO LOKASI</t>
  </si>
  <si>
    <t>PAJAK DAERAH/ THN</t>
  </si>
  <si>
    <t>BIAYA PASANG</t>
  </si>
  <si>
    <t>BIAYA LAIN2</t>
  </si>
  <si>
    <t>RINCIAN AKTIFITAS PROMOSI DAN KEBUTUHAN BIAYA LPAP MEI 21</t>
  </si>
  <si>
    <t>TAMBAH TIANG PENYANGGA</t>
  </si>
  <si>
    <t>Papan Nama Pasar</t>
  </si>
  <si>
    <t>Mei 2021</t>
  </si>
  <si>
    <t>LUAS</t>
  </si>
  <si>
    <t>Spek</t>
  </si>
  <si>
    <t>Plat landasan reklame tbl 0,7mm, galvanis</t>
  </si>
  <si>
    <t>Kab Semarang</t>
  </si>
  <si>
    <t>Pasar Bandungan</t>
  </si>
  <si>
    <t>Rangka Holo 4cm, tbl 2mm</t>
  </si>
  <si>
    <t>Tiang diameter 3", tbl 2,3mm, galvanis</t>
  </si>
  <si>
    <t>Stiker reklame ritrama, laminasi</t>
  </si>
  <si>
    <t>IJIN PASAR, DISTARU, UPTD, DINDAG/ THN</t>
  </si>
  <si>
    <t>PSR BANDUNGAN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</si>
</sst>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[$-409]d\-mmm;@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164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7" fillId="0" borderId="0">
      <protection locked="0"/>
    </xf>
  </cellStyleXfs>
  <cellXfs count="79">
    <xf numFmtId="0" fontId="0" fillId="0" borderId="0" xfId="0"/>
    <xf numFmtId="0" fontId="1" fillId="0" borderId="0" xfId="1">
      <alignment vertical="center"/>
    </xf>
    <xf numFmtId="0" fontId="4" fillId="0" borderId="0" xfId="1" applyFont="1" applyAlignment="1"/>
    <xf numFmtId="0" fontId="5" fillId="2" borderId="0" xfId="1" applyFont="1" applyFill="1" applyAlignment="1"/>
    <xf numFmtId="0" fontId="4" fillId="2" borderId="0" xfId="1" applyFont="1" applyFill="1" applyAlignment="1"/>
    <xf numFmtId="164" fontId="4" fillId="0" borderId="0" xfId="2" applyFont="1" applyAlignment="1" applyProtection="1"/>
    <xf numFmtId="164" fontId="5" fillId="0" borderId="0" xfId="2" applyFont="1" applyAlignment="1" applyProtection="1"/>
    <xf numFmtId="0" fontId="3" fillId="0" borderId="2" xfId="1" applyFont="1" applyBorder="1" applyAlignment="1">
      <alignment horizontal="center"/>
    </xf>
    <xf numFmtId="165" fontId="6" fillId="0" borderId="4" xfId="1" applyNumberFormat="1" applyFont="1" applyBorder="1" applyAlignment="1"/>
    <xf numFmtId="0" fontId="6" fillId="0" borderId="5" xfId="4" applyFont="1" applyFill="1" applyBorder="1" applyAlignment="1" applyProtection="1">
      <alignment horizontal="center"/>
    </xf>
    <xf numFmtId="164" fontId="6" fillId="0" borderId="5" xfId="2" applyFont="1" applyFill="1" applyBorder="1" applyAlignment="1" applyProtection="1">
      <alignment horizontal="center"/>
    </xf>
    <xf numFmtId="164" fontId="2" fillId="0" borderId="5" xfId="2" applyFont="1" applyBorder="1" applyAlignment="1" applyProtection="1"/>
    <xf numFmtId="0" fontId="2" fillId="0" borderId="4" xfId="1" applyFont="1" applyFill="1" applyBorder="1" applyAlignment="1"/>
    <xf numFmtId="0" fontId="2" fillId="0" borderId="4" xfId="1" applyFont="1" applyBorder="1" applyAlignment="1"/>
    <xf numFmtId="0" fontId="6" fillId="0" borderId="4" xfId="4" applyFont="1" applyFill="1" applyBorder="1" applyAlignment="1" applyProtection="1">
      <alignment horizontal="center"/>
    </xf>
    <xf numFmtId="164" fontId="3" fillId="0" borderId="4" xfId="2" applyFont="1" applyBorder="1" applyAlignment="1" applyProtection="1"/>
    <xf numFmtId="0" fontId="2" fillId="0" borderId="4" xfId="5" applyFont="1" applyFill="1" applyBorder="1" applyAlignment="1" applyProtection="1"/>
    <xf numFmtId="165" fontId="2" fillId="0" borderId="5" xfId="1" applyNumberFormat="1" applyFont="1" applyBorder="1" applyAlignment="1"/>
    <xf numFmtId="0" fontId="2" fillId="0" borderId="5" xfId="1" applyFont="1" applyBorder="1" applyAlignment="1"/>
    <xf numFmtId="0" fontId="2" fillId="4" borderId="5" xfId="1" applyFont="1" applyFill="1" applyBorder="1" applyAlignment="1"/>
    <xf numFmtId="0" fontId="1" fillId="0" borderId="4" xfId="1" applyBorder="1">
      <alignment vertical="center"/>
    </xf>
    <xf numFmtId="165" fontId="6" fillId="0" borderId="5" xfId="1" applyNumberFormat="1" applyFont="1" applyBorder="1" applyAlignment="1"/>
    <xf numFmtId="0" fontId="2" fillId="0" borderId="5" xfId="1" applyFont="1" applyBorder="1" applyAlignment="1">
      <alignment horizontal="center" vertical="center"/>
    </xf>
    <xf numFmtId="0" fontId="2" fillId="0" borderId="5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6" fillId="0" borderId="4" xfId="1" applyFont="1" applyFill="1" applyBorder="1" applyAlignment="1">
      <alignment vertical="center"/>
    </xf>
    <xf numFmtId="0" fontId="6" fillId="0" borderId="5" xfId="1" applyFont="1" applyFill="1" applyBorder="1" applyAlignment="1">
      <alignment vertical="center"/>
    </xf>
    <xf numFmtId="0" fontId="6" fillId="0" borderId="4" xfId="4" applyFont="1" applyFill="1" applyBorder="1" applyAlignment="1" applyProtection="1">
      <alignment vertical="center"/>
    </xf>
    <xf numFmtId="164" fontId="6" fillId="0" borderId="4" xfId="2" applyFont="1" applyFill="1" applyBorder="1" applyAlignment="1" applyProtection="1">
      <alignment vertical="center"/>
    </xf>
    <xf numFmtId="164" fontId="2" fillId="0" borderId="4" xfId="2" applyFont="1" applyBorder="1" applyAlignment="1" applyProtection="1">
      <alignment vertical="center"/>
    </xf>
    <xf numFmtId="164" fontId="3" fillId="0" borderId="4" xfId="2" applyFont="1" applyBorder="1" applyAlignment="1" applyProtection="1">
      <alignment vertical="center"/>
    </xf>
    <xf numFmtId="164" fontId="3" fillId="0" borderId="5" xfId="2" applyFont="1" applyBorder="1" applyAlignment="1" applyProtection="1">
      <alignment vertical="center"/>
    </xf>
    <xf numFmtId="164" fontId="6" fillId="0" borderId="4" xfId="2" applyFont="1" applyFill="1" applyBorder="1" applyAlignment="1" applyProtection="1">
      <alignment horizontal="center"/>
    </xf>
    <xf numFmtId="164" fontId="2" fillId="0" borderId="4" xfId="2" applyFont="1" applyBorder="1" applyAlignment="1" applyProtection="1"/>
    <xf numFmtId="0" fontId="5" fillId="4" borderId="4" xfId="1" applyFont="1" applyFill="1" applyBorder="1" applyAlignment="1">
      <alignment vertical="center" wrapText="1"/>
    </xf>
    <xf numFmtId="164" fontId="2" fillId="0" borderId="5" xfId="2" applyFont="1" applyBorder="1" applyAlignment="1" applyProtection="1">
      <alignment vertical="center"/>
    </xf>
    <xf numFmtId="0" fontId="6" fillId="0" borderId="5" xfId="4" applyFont="1" applyFill="1" applyBorder="1" applyAlignment="1" applyProtection="1">
      <alignment vertical="center"/>
    </xf>
    <xf numFmtId="164" fontId="6" fillId="0" borderId="5" xfId="2" applyFont="1" applyFill="1" applyBorder="1" applyAlignment="1" applyProtection="1">
      <alignment vertical="center"/>
    </xf>
    <xf numFmtId="0" fontId="6" fillId="0" borderId="4" xfId="4" applyFont="1" applyFill="1" applyBorder="1" applyAlignment="1" applyProtection="1"/>
    <xf numFmtId="0" fontId="2" fillId="0" borderId="4" xfId="5" applyFont="1" applyFill="1" applyBorder="1" applyAlignment="1" applyProtection="1">
      <alignment vertical="center"/>
    </xf>
    <xf numFmtId="0" fontId="2" fillId="0" borderId="4" xfId="1" applyFont="1" applyFill="1" applyBorder="1" applyAlignment="1">
      <alignment vertical="center"/>
    </xf>
    <xf numFmtId="0" fontId="10" fillId="0" borderId="4" xfId="1" applyFont="1" applyBorder="1" applyAlignment="1">
      <alignment vertical="center"/>
    </xf>
    <xf numFmtId="0" fontId="0" fillId="0" borderId="4" xfId="0" applyBorder="1"/>
    <xf numFmtId="164" fontId="3" fillId="0" borderId="4" xfId="2" applyFont="1" applyBorder="1" applyAlignment="1" applyProtection="1">
      <alignment horizontal="left" vertical="center"/>
    </xf>
    <xf numFmtId="0" fontId="1" fillId="0" borderId="4" xfId="1" applyBorder="1" applyAlignment="1">
      <alignment vertical="center"/>
    </xf>
    <xf numFmtId="0" fontId="2" fillId="0" borderId="5" xfId="1" applyFont="1" applyFill="1" applyBorder="1" applyAlignment="1"/>
    <xf numFmtId="0" fontId="9" fillId="0" borderId="5" xfId="1" applyFont="1" applyBorder="1" applyAlignment="1">
      <alignment vertical="center" wrapText="1"/>
    </xf>
    <xf numFmtId="0" fontId="1" fillId="0" borderId="5" xfId="1" applyBorder="1">
      <alignment vertical="center"/>
    </xf>
    <xf numFmtId="0" fontId="2" fillId="4" borderId="4" xfId="5" applyFont="1" applyFill="1" applyBorder="1" applyAlignment="1" applyProtection="1"/>
    <xf numFmtId="164" fontId="5" fillId="3" borderId="4" xfId="2" applyFont="1" applyFill="1" applyBorder="1" applyAlignment="1" applyProtection="1">
      <alignment vertical="center"/>
    </xf>
    <xf numFmtId="164" fontId="5" fillId="3" borderId="4" xfId="2" applyFont="1" applyFill="1" applyBorder="1" applyAlignment="1" applyProtection="1">
      <alignment horizontal="center" vertical="center"/>
    </xf>
    <xf numFmtId="0" fontId="6" fillId="4" borderId="5" xfId="3" applyFont="1" applyFill="1" applyBorder="1" applyAlignment="1" applyProtection="1">
      <alignment vertical="center"/>
    </xf>
    <xf numFmtId="0" fontId="6" fillId="4" borderId="4" xfId="3" applyFont="1" applyFill="1" applyBorder="1" applyAlignment="1" applyProtection="1"/>
    <xf numFmtId="0" fontId="2" fillId="3" borderId="4" xfId="1" applyFont="1" applyFill="1" applyBorder="1" applyAlignment="1"/>
    <xf numFmtId="165" fontId="6" fillId="3" borderId="4" xfId="1" applyNumberFormat="1" applyFont="1" applyFill="1" applyBorder="1" applyAlignment="1"/>
    <xf numFmtId="0" fontId="6" fillId="3" borderId="4" xfId="3" applyFont="1" applyFill="1" applyBorder="1" applyAlignment="1" applyProtection="1"/>
    <xf numFmtId="0" fontId="2" fillId="3" borderId="4" xfId="5" applyFont="1" applyFill="1" applyBorder="1" applyAlignment="1" applyProtection="1">
      <alignment vertical="center"/>
    </xf>
    <xf numFmtId="0" fontId="6" fillId="3" borderId="4" xfId="4" applyFont="1" applyFill="1" applyBorder="1" applyAlignment="1" applyProtection="1">
      <alignment vertical="center"/>
    </xf>
    <xf numFmtId="164" fontId="6" fillId="3" borderId="4" xfId="2" applyFont="1" applyFill="1" applyBorder="1" applyAlignment="1" applyProtection="1">
      <alignment vertical="center"/>
    </xf>
    <xf numFmtId="164" fontId="2" fillId="3" borderId="4" xfId="2" applyFont="1" applyFill="1" applyBorder="1" applyAlignment="1" applyProtection="1">
      <alignment vertical="center"/>
    </xf>
    <xf numFmtId="164" fontId="2" fillId="3" borderId="5" xfId="2" applyFont="1" applyFill="1" applyBorder="1" applyAlignment="1" applyProtection="1">
      <alignment vertical="center"/>
    </xf>
    <xf numFmtId="164" fontId="3" fillId="3" borderId="4" xfId="2" applyFont="1" applyFill="1" applyBorder="1" applyAlignment="1" applyProtection="1">
      <alignment vertical="center"/>
    </xf>
    <xf numFmtId="0" fontId="3" fillId="0" borderId="7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64" fontId="3" fillId="0" borderId="7" xfId="2" applyFont="1" applyBorder="1" applyAlignment="1" applyProtection="1">
      <alignment horizontal="center" vertical="center" wrapText="1"/>
    </xf>
    <xf numFmtId="164" fontId="3" fillId="0" borderId="1" xfId="2" applyFont="1" applyBorder="1" applyAlignment="1" applyProtection="1">
      <alignment horizontal="center" vertical="center" wrapText="1"/>
    </xf>
    <xf numFmtId="164" fontId="3" fillId="0" borderId="7" xfId="2" applyFont="1" applyBorder="1" applyAlignment="1" applyProtection="1">
      <alignment horizontal="center" vertical="center"/>
    </xf>
    <xf numFmtId="164" fontId="3" fillId="0" borderId="1" xfId="2" applyFont="1" applyBorder="1" applyAlignment="1" applyProtection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10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164" fontId="3" fillId="0" borderId="3" xfId="2" applyFont="1" applyBorder="1" applyAlignment="1" applyProtection="1">
      <alignment horizontal="center" vertical="center"/>
    </xf>
    <xf numFmtId="164" fontId="3" fillId="0" borderId="2" xfId="2" applyFont="1" applyBorder="1" applyAlignment="1" applyProtection="1">
      <alignment horizontal="center" vertical="center"/>
    </xf>
    <xf numFmtId="0" fontId="1" fillId="3" borderId="0" xfId="1" applyFill="1">
      <alignment vertical="center"/>
    </xf>
  </cellXfs>
  <cellStyles count="6">
    <cellStyle name="Comma [0] 2" xfId="2" xr:uid="{00000000-0005-0000-0000-000000000000}"/>
    <cellStyle name="Normal" xfId="0" builtinId="0"/>
    <cellStyle name="Normal 2" xfId="5" xr:uid="{00000000-0005-0000-0000-000002000000}"/>
    <cellStyle name="Normal 3" xfId="1" xr:uid="{00000000-0005-0000-0000-000003000000}"/>
    <cellStyle name="Normal 4" xfId="3" xr:uid="{00000000-0005-0000-0000-000004000000}"/>
    <cellStyle name="Normal 5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76201</xdr:colOff>
      <xdr:row>3</xdr:row>
      <xdr:rowOff>44450</xdr:rowOff>
    </xdr:from>
    <xdr:to>
      <xdr:col>21</xdr:col>
      <xdr:colOff>40738</xdr:colOff>
      <xdr:row>12</xdr:row>
      <xdr:rowOff>167588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942062-3E67-42BA-9E58-4A46CF6EA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82901" y="1111250"/>
          <a:ext cx="1336137" cy="17804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C14"/>
  <sheetViews>
    <sheetView tabSelected="1" topLeftCell="K2" zoomScaleNormal="100" workbookViewId="0">
      <selection activeCell="S12" sqref="S12"/>
    </sheetView>
  </sheetViews>
  <sheetFormatPr defaultRowHeight="14.5" x14ac:dyDescent="0.35"/>
  <cols>
    <col min="1" max="1" width="3.36328125" customWidth="1"/>
    <col min="2" max="2" width="16.26953125" bestFit="1" customWidth="1"/>
    <col min="3" max="3" width="8.1796875" bestFit="1" customWidth="1"/>
    <col min="4" max="4" width="18.90625" bestFit="1" customWidth="1"/>
    <col min="5" max="5" width="11.54296875" bestFit="1" customWidth="1"/>
    <col min="6" max="6" width="8.1796875" bestFit="1" customWidth="1"/>
    <col min="7" max="7" width="5.54296875" bestFit="1" customWidth="1"/>
    <col min="8" max="8" width="7.1796875" bestFit="1" customWidth="1"/>
    <col min="9" max="9" width="4.6328125" bestFit="1" customWidth="1"/>
    <col min="10" max="10" width="13.1796875" bestFit="1" customWidth="1"/>
    <col min="11" max="11" width="9.1796875" bestFit="1" customWidth="1"/>
    <col min="12" max="12" width="10.54296875" bestFit="1" customWidth="1"/>
    <col min="13" max="13" width="7.81640625" bestFit="1" customWidth="1"/>
    <col min="14" max="14" width="15.36328125" bestFit="1" customWidth="1"/>
    <col min="15" max="15" width="11.81640625" bestFit="1" customWidth="1"/>
    <col min="16" max="16" width="13.1796875" bestFit="1" customWidth="1"/>
    <col min="17" max="17" width="10.6328125" bestFit="1" customWidth="1"/>
    <col min="18" max="18" width="13.08984375" bestFit="1" customWidth="1"/>
    <col min="19" max="19" width="33.36328125" bestFit="1" customWidth="1"/>
    <col min="20" max="20" width="10.90625" bestFit="1" customWidth="1"/>
    <col min="22" max="22" width="1.26953125" bestFit="1" customWidth="1"/>
  </cols>
  <sheetData>
    <row r="1" spans="1:263" ht="16" thickBot="1" x14ac:dyDescent="0.4">
      <c r="A1" s="3" t="s">
        <v>19</v>
      </c>
      <c r="B1" s="4"/>
      <c r="C1" s="3"/>
      <c r="D1" s="4"/>
      <c r="E1" s="2"/>
      <c r="F1" s="2"/>
      <c r="G1" s="2"/>
      <c r="H1" s="2"/>
      <c r="I1" s="2"/>
      <c r="J1" s="2"/>
      <c r="K1" s="5"/>
      <c r="L1" s="5"/>
      <c r="M1" s="5"/>
      <c r="N1" s="6"/>
      <c r="O1" s="6"/>
      <c r="P1" s="6"/>
      <c r="Q1" s="6"/>
      <c r="R1" s="6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</row>
    <row r="2" spans="1:263" ht="39" customHeight="1" x14ac:dyDescent="0.35">
      <c r="A2" s="70" t="s">
        <v>0</v>
      </c>
      <c r="B2" s="62" t="s">
        <v>1</v>
      </c>
      <c r="C2" s="62" t="s">
        <v>2</v>
      </c>
      <c r="D2" s="64" t="s">
        <v>3</v>
      </c>
      <c r="E2" s="62" t="s">
        <v>4</v>
      </c>
      <c r="F2" s="72" t="s">
        <v>5</v>
      </c>
      <c r="G2" s="73"/>
      <c r="H2" s="62" t="s">
        <v>6</v>
      </c>
      <c r="I2" s="62" t="s">
        <v>23</v>
      </c>
      <c r="J2" s="64" t="s">
        <v>7</v>
      </c>
      <c r="K2" s="68" t="s">
        <v>8</v>
      </c>
      <c r="L2" s="66" t="s">
        <v>20</v>
      </c>
      <c r="M2" s="66" t="s">
        <v>17</v>
      </c>
      <c r="N2" s="66" t="s">
        <v>9</v>
      </c>
      <c r="O2" s="66" t="s">
        <v>16</v>
      </c>
      <c r="P2" s="66" t="s">
        <v>31</v>
      </c>
      <c r="Q2" s="66" t="s">
        <v>18</v>
      </c>
      <c r="R2" s="76" t="s">
        <v>6</v>
      </c>
      <c r="S2" s="64" t="s">
        <v>10</v>
      </c>
      <c r="T2" s="74" t="s">
        <v>15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</row>
    <row r="3" spans="1:263" ht="29.25" customHeight="1" thickBot="1" x14ac:dyDescent="0.4">
      <c r="A3" s="71"/>
      <c r="B3" s="63"/>
      <c r="C3" s="63"/>
      <c r="D3" s="65"/>
      <c r="E3" s="63"/>
      <c r="F3" s="7" t="s">
        <v>11</v>
      </c>
      <c r="G3" s="7" t="s">
        <v>12</v>
      </c>
      <c r="H3" s="63"/>
      <c r="I3" s="63"/>
      <c r="J3" s="65"/>
      <c r="K3" s="69"/>
      <c r="L3" s="67"/>
      <c r="M3" s="67"/>
      <c r="N3" s="67"/>
      <c r="O3" s="67"/>
      <c r="P3" s="67"/>
      <c r="Q3" s="67"/>
      <c r="R3" s="77"/>
      <c r="S3" s="65"/>
      <c r="T3" s="75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</row>
    <row r="4" spans="1:263" x14ac:dyDescent="0.35">
      <c r="A4" s="45"/>
      <c r="B4" s="18"/>
      <c r="C4" s="21"/>
      <c r="D4" s="51"/>
      <c r="E4" s="26"/>
      <c r="F4" s="36"/>
      <c r="G4" s="36"/>
      <c r="H4" s="36"/>
      <c r="I4" s="36"/>
      <c r="J4" s="37"/>
      <c r="K4" s="35"/>
      <c r="L4" s="35"/>
      <c r="M4" s="35"/>
      <c r="N4" s="35"/>
      <c r="O4" s="35"/>
      <c r="P4" s="35"/>
      <c r="Q4" s="35"/>
      <c r="R4" s="31"/>
      <c r="S4" s="46" t="s">
        <v>24</v>
      </c>
      <c r="T4" s="47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</row>
    <row r="5" spans="1:263" x14ac:dyDescent="0.35">
      <c r="A5" s="12"/>
      <c r="B5" s="13"/>
      <c r="C5" s="8"/>
      <c r="D5" s="52"/>
      <c r="E5" s="25"/>
      <c r="F5" s="27"/>
      <c r="G5" s="27"/>
      <c r="H5" s="27"/>
      <c r="I5" s="27"/>
      <c r="J5" s="28"/>
      <c r="K5" s="29"/>
      <c r="L5" s="29"/>
      <c r="M5" s="29"/>
      <c r="N5" s="35"/>
      <c r="O5" s="29"/>
      <c r="P5" s="35"/>
      <c r="Q5" s="35"/>
      <c r="R5" s="30"/>
      <c r="S5" s="12" t="s">
        <v>28</v>
      </c>
      <c r="T5" s="20"/>
      <c r="U5" s="1"/>
      <c r="V5" s="1" t="s">
        <v>14</v>
      </c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</row>
    <row r="6" spans="1:263" x14ac:dyDescent="0.35">
      <c r="A6" s="12"/>
      <c r="B6" s="13"/>
      <c r="C6" s="8"/>
      <c r="D6" s="52"/>
      <c r="E6" s="25"/>
      <c r="F6" s="38"/>
      <c r="G6" s="38"/>
      <c r="H6" s="38"/>
      <c r="I6" s="27"/>
      <c r="J6" s="28"/>
      <c r="K6" s="29"/>
      <c r="L6" s="29"/>
      <c r="M6" s="29"/>
      <c r="N6" s="35"/>
      <c r="O6" s="29"/>
      <c r="P6" s="35"/>
      <c r="Q6" s="35"/>
      <c r="R6" s="30"/>
      <c r="S6" s="12" t="s">
        <v>29</v>
      </c>
      <c r="T6" s="20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</row>
    <row r="7" spans="1:263" x14ac:dyDescent="0.35">
      <c r="A7" s="12"/>
      <c r="B7" s="13"/>
      <c r="C7" s="8"/>
      <c r="D7" s="52"/>
      <c r="E7" s="39"/>
      <c r="F7" s="27"/>
      <c r="G7" s="27"/>
      <c r="H7" s="27"/>
      <c r="I7" s="27"/>
      <c r="J7" s="28"/>
      <c r="K7" s="29"/>
      <c r="L7" s="29"/>
      <c r="M7" s="29"/>
      <c r="N7" s="35"/>
      <c r="O7" s="29"/>
      <c r="P7" s="35"/>
      <c r="Q7" s="35"/>
      <c r="R7" s="30"/>
      <c r="S7" s="40" t="s">
        <v>25</v>
      </c>
      <c r="T7" s="20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</row>
    <row r="8" spans="1:263" x14ac:dyDescent="0.35">
      <c r="A8" s="12"/>
      <c r="B8" s="13"/>
      <c r="C8" s="8"/>
      <c r="D8" s="52"/>
      <c r="E8" s="39"/>
      <c r="F8" s="27"/>
      <c r="G8" s="27"/>
      <c r="H8" s="27"/>
      <c r="I8" s="27"/>
      <c r="J8" s="28"/>
      <c r="K8" s="29"/>
      <c r="L8" s="29"/>
      <c r="M8" s="29"/>
      <c r="N8" s="35"/>
      <c r="O8" s="29"/>
      <c r="P8" s="35"/>
      <c r="Q8" s="35"/>
      <c r="R8" s="30"/>
      <c r="S8" s="42"/>
      <c r="T8" s="20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</row>
    <row r="9" spans="1:263" x14ac:dyDescent="0.35">
      <c r="A9" s="12"/>
      <c r="B9" s="13"/>
      <c r="C9" s="8"/>
      <c r="D9" s="52"/>
      <c r="E9" s="39"/>
      <c r="F9" s="27"/>
      <c r="G9" s="27"/>
      <c r="H9" s="27"/>
      <c r="I9" s="27"/>
      <c r="J9" s="28"/>
      <c r="K9" s="29"/>
      <c r="L9" s="29"/>
      <c r="M9" s="29"/>
      <c r="N9" s="35"/>
      <c r="O9" s="29"/>
      <c r="P9" s="35"/>
      <c r="Q9" s="35"/>
      <c r="R9" s="30"/>
      <c r="S9" s="41" t="s">
        <v>30</v>
      </c>
      <c r="T9" s="20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</row>
    <row r="10" spans="1:263" x14ac:dyDescent="0.35">
      <c r="A10" s="53">
        <v>7</v>
      </c>
      <c r="B10" s="53" t="s">
        <v>21</v>
      </c>
      <c r="C10" s="54" t="s">
        <v>22</v>
      </c>
      <c r="D10" s="55" t="s">
        <v>27</v>
      </c>
      <c r="E10" s="56" t="s">
        <v>26</v>
      </c>
      <c r="F10" s="57">
        <v>6</v>
      </c>
      <c r="G10" s="57">
        <v>2.4</v>
      </c>
      <c r="H10" s="57">
        <v>1</v>
      </c>
      <c r="I10" s="57">
        <f t="shared" ref="I4:I11" si="0">F10*G10*H10</f>
        <v>14.399999999999999</v>
      </c>
      <c r="J10" s="58">
        <v>650000</v>
      </c>
      <c r="K10" s="59">
        <f t="shared" ref="K10" si="1">J10*I10</f>
        <v>9360000</v>
      </c>
      <c r="L10" s="59">
        <v>1200000</v>
      </c>
      <c r="M10" s="59">
        <v>600000</v>
      </c>
      <c r="N10" s="60"/>
      <c r="O10" s="59">
        <f>(250000*I10)+(300000*I10)</f>
        <v>7920000</v>
      </c>
      <c r="P10" s="60">
        <f t="shared" ref="P5:P11" si="2">250000*I10</f>
        <v>3599999.9999999995</v>
      </c>
      <c r="Q10" s="60"/>
      <c r="R10" s="61">
        <f t="shared" ref="R5:R11" si="3">K10+L10+M10+N10+O10</f>
        <v>19080000</v>
      </c>
      <c r="S10" s="41"/>
      <c r="T10" s="20"/>
      <c r="U10" s="1"/>
      <c r="V10" s="1"/>
      <c r="W10" s="78" t="s">
        <v>32</v>
      </c>
      <c r="X10" s="78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</row>
    <row r="11" spans="1:263" x14ac:dyDescent="0.35">
      <c r="A11" s="12"/>
      <c r="B11" s="13"/>
      <c r="C11" s="8"/>
      <c r="D11" s="48"/>
      <c r="E11" s="16"/>
      <c r="F11" s="38"/>
      <c r="G11" s="38"/>
      <c r="H11" s="38"/>
      <c r="I11" s="27"/>
      <c r="J11" s="28"/>
      <c r="K11" s="29"/>
      <c r="L11" s="29"/>
      <c r="M11" s="29"/>
      <c r="N11" s="35"/>
      <c r="O11" s="29"/>
      <c r="P11" s="35"/>
      <c r="Q11" s="35"/>
      <c r="R11" s="30"/>
      <c r="S11" s="12"/>
      <c r="T11" s="20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</row>
    <row r="12" spans="1:263" x14ac:dyDescent="0.35">
      <c r="A12" s="12"/>
      <c r="B12" s="13"/>
      <c r="C12" s="8"/>
      <c r="D12" s="16"/>
      <c r="E12" s="16"/>
      <c r="F12" s="14"/>
      <c r="G12" s="14"/>
      <c r="H12" s="14"/>
      <c r="I12" s="9"/>
      <c r="J12" s="10"/>
      <c r="K12" s="11"/>
      <c r="L12" s="33"/>
      <c r="M12" s="33"/>
      <c r="N12" s="43"/>
      <c r="O12" s="43"/>
      <c r="P12" s="43"/>
      <c r="Q12" s="43"/>
      <c r="R12" s="43"/>
      <c r="S12" s="44"/>
      <c r="T12" s="20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</row>
    <row r="13" spans="1:263" x14ac:dyDescent="0.35">
      <c r="A13" s="13"/>
      <c r="B13" s="19"/>
      <c r="C13" s="17"/>
      <c r="D13" s="18"/>
      <c r="E13" s="18"/>
      <c r="F13" s="22"/>
      <c r="G13" s="23"/>
      <c r="H13" s="24"/>
      <c r="I13" s="24"/>
      <c r="J13" s="32"/>
      <c r="K13" s="33"/>
      <c r="L13" s="33"/>
      <c r="M13" s="33"/>
      <c r="N13" s="15"/>
      <c r="O13" s="15"/>
      <c r="P13" s="15"/>
      <c r="Q13" s="15"/>
      <c r="R13" s="15"/>
      <c r="S13" s="13"/>
      <c r="T13" s="20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</row>
    <row r="14" spans="1:263" ht="15.5" x14ac:dyDescent="0.35">
      <c r="A14" s="13"/>
      <c r="B14" s="18"/>
      <c r="C14" s="18"/>
      <c r="D14" s="18"/>
      <c r="E14" s="18"/>
      <c r="F14" s="18"/>
      <c r="G14" s="18"/>
      <c r="H14" s="34"/>
      <c r="I14" s="34"/>
      <c r="J14" s="34"/>
      <c r="K14" s="34"/>
      <c r="L14" s="34"/>
      <c r="M14" s="34"/>
      <c r="N14" s="49" t="s">
        <v>13</v>
      </c>
      <c r="O14" s="49"/>
      <c r="P14" s="50"/>
      <c r="Q14" s="50"/>
      <c r="R14" s="49">
        <f>SUM(R4:R11)</f>
        <v>19080000</v>
      </c>
      <c r="S14" s="18"/>
      <c r="T14" s="20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</row>
  </sheetData>
  <mergeCells count="19">
    <mergeCell ref="T2:T3"/>
    <mergeCell ref="M2:M3"/>
    <mergeCell ref="Q2:Q3"/>
    <mergeCell ref="S2:S3"/>
    <mergeCell ref="O2:O3"/>
    <mergeCell ref="R2:R3"/>
    <mergeCell ref="P2:P3"/>
    <mergeCell ref="A2:A3"/>
    <mergeCell ref="B2:B3"/>
    <mergeCell ref="C2:C3"/>
    <mergeCell ref="E2:E3"/>
    <mergeCell ref="F2:G2"/>
    <mergeCell ref="H2:H3"/>
    <mergeCell ref="D2:D3"/>
    <mergeCell ref="N2:N3"/>
    <mergeCell ref="J2:J3"/>
    <mergeCell ref="K2:K3"/>
    <mergeCell ref="L2:L3"/>
    <mergeCell ref="I2:I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PNP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Budi Kara</cp:lastModifiedBy>
  <dcterms:created xsi:type="dcterms:W3CDTF">2021-03-31T09:34:53Z</dcterms:created>
  <dcterms:modified xsi:type="dcterms:W3CDTF">2021-05-03T05:04:10Z</dcterms:modified>
</cp:coreProperties>
</file>